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\SP\Kominfo\2023\Data Monografi 2023\SKPD\Satpol PP dan Damkar\"/>
    </mc:Choice>
  </mc:AlternateContent>
  <xr:revisionPtr revIDLastSave="0" documentId="8_{E346F9EA-4F40-4D1F-B1DF-FB76ECD4FD33}" xr6:coauthVersionLast="47" xr6:coauthVersionMax="47" xr10:uidLastSave="{00000000-0000-0000-0000-000000000000}"/>
  <bookViews>
    <workbookView xWindow="-98" yWindow="-98" windowWidth="23236" windowHeight="13875" xr2:uid="{D3B15909-3A5D-4780-A9C0-0E4692AC65E2}"/>
  </bookViews>
  <sheets>
    <sheet name="Data Satlinmas dan Pos Kamling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P26" i="2"/>
  <c r="Z25" i="2"/>
  <c r="AM23" i="2"/>
  <c r="AQ19" i="2"/>
  <c r="AT19" i="2" s="1"/>
  <c r="AK19" i="2"/>
  <c r="AI19" i="2"/>
  <c r="AL19" i="2" s="1"/>
  <c r="AC19" i="2"/>
  <c r="AA19" i="2"/>
  <c r="AD19" i="2" s="1"/>
  <c r="U19" i="2"/>
  <c r="S19" i="2"/>
  <c r="L19" i="2"/>
  <c r="M18" i="2"/>
  <c r="M19" i="2" s="1"/>
  <c r="K17" i="2"/>
  <c r="K16" i="2"/>
  <c r="K13" i="2"/>
  <c r="K8" i="2"/>
  <c r="I7" i="2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V19" i="2" l="1"/>
  <c r="K19" i="2"/>
  <c r="N19" i="2" s="1"/>
</calcChain>
</file>

<file path=xl/sharedStrings.xml><?xml version="1.0" encoding="utf-8"?>
<sst xmlns="http://schemas.openxmlformats.org/spreadsheetml/2006/main" count="188" uniqueCount="43">
  <si>
    <t>DATA SATLINMAS KABUPATEN TANAH BUMBU</t>
  </si>
  <si>
    <t>TAHUN 2021</t>
  </si>
  <si>
    <t>TAHUN 2020</t>
  </si>
  <si>
    <t>TAHUN 2019</t>
  </si>
  <si>
    <t>TAHUN 2018</t>
  </si>
  <si>
    <t>TAHUN 2017</t>
  </si>
  <si>
    <t>NO</t>
  </si>
  <si>
    <t>WILAYAH</t>
  </si>
  <si>
    <t>JUMLAH ANGGOTA SATLINMAS</t>
  </si>
  <si>
    <t>JUMLAH POS KAMLING</t>
  </si>
  <si>
    <t>PEMBINAAN DAN PELATIHAN</t>
  </si>
  <si>
    <t>SUDAH</t>
  </si>
  <si>
    <t>BELUM</t>
  </si>
  <si>
    <t>Batulicin</t>
  </si>
  <si>
    <t>1.</t>
  </si>
  <si>
    <t>Simpang Empat</t>
  </si>
  <si>
    <t>2.</t>
  </si>
  <si>
    <t>Kusan Hilir</t>
  </si>
  <si>
    <t>3.</t>
  </si>
  <si>
    <t>Sungai Loban</t>
  </si>
  <si>
    <t>4.</t>
  </si>
  <si>
    <t>Angsana</t>
  </si>
  <si>
    <t>5.</t>
  </si>
  <si>
    <t>Satui</t>
  </si>
  <si>
    <t>6.</t>
  </si>
  <si>
    <t>Kuranji</t>
  </si>
  <si>
    <t>7.</t>
  </si>
  <si>
    <t>Kusan Hulu</t>
  </si>
  <si>
    <t>8.</t>
  </si>
  <si>
    <t>Karang Bintang</t>
  </si>
  <si>
    <t>9.</t>
  </si>
  <si>
    <t>Mantewe</t>
  </si>
  <si>
    <t>10.</t>
  </si>
  <si>
    <t>Kusan Tengah</t>
  </si>
  <si>
    <t>Teluk Kepayang</t>
  </si>
  <si>
    <t>JUMLAH</t>
  </si>
  <si>
    <t>Mengetahui</t>
  </si>
  <si>
    <t>Kasi Linmas</t>
  </si>
  <si>
    <t>Apriansyah, S.Sos</t>
  </si>
  <si>
    <t>Andiansyah</t>
  </si>
  <si>
    <t>NIP.19770427 201101 1 005</t>
  </si>
  <si>
    <t>NIP.19631013 1986021 014</t>
  </si>
  <si>
    <t>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</si>
</sst>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quotePrefix="1" applyFont="1" applyBorder="1" applyAlignment="1">
      <alignment horizontal="center"/>
    </xf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quotePrefix="1" applyFont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C16F2C70-B4D6-42D9-80E0-400F3D0B8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/SP/Kominfo/2023/SATU%20DATA%20TANAH%20BUMBU%202022,%20PIX/15.%20SATPOL%20(Capaian%202021%20blm%20lengkap)/SATPOL/Satpol%20PP/Kumpulan%20Data%20dukung%20program%20SATU%20DATA%20satpolppdamkar/Data%20Anggota%20Linmas%20Desa%202021%20Tib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c. BTL"/>
      <sheetName val="KEC. SIMP. 4"/>
      <sheetName val="Kec. Karbin"/>
      <sheetName val="Kec. Mantewe"/>
      <sheetName val="Kec. Kusan Hilir"/>
      <sheetName val="Kec. Kusan Tengah"/>
      <sheetName val="Kec. Kusan Hulu"/>
      <sheetName val="Teluk Kepayang"/>
      <sheetName val="Kec. sei Loban"/>
      <sheetName val="Kec. Kuranji"/>
      <sheetName val="Kec. Angsana"/>
      <sheetName val="Kec. Satui"/>
      <sheetName val="Data Satlinmas dan Pos Kamling"/>
      <sheetName val="Contoh Format"/>
      <sheetName val="Sheet1"/>
    </sheetNames>
    <sheetDataSet>
      <sheetData sheetId="0"/>
      <sheetData sheetId="1"/>
      <sheetData sheetId="2"/>
      <sheetData sheetId="3"/>
      <sheetData sheetId="4">
        <row r="28">
          <cell r="H28">
            <v>220</v>
          </cell>
        </row>
      </sheetData>
      <sheetData sheetId="5">
        <row r="20">
          <cell r="I20">
            <v>130</v>
          </cell>
        </row>
      </sheetData>
      <sheetData sheetId="6">
        <row r="17">
          <cell r="H17">
            <v>114</v>
          </cell>
        </row>
      </sheetData>
      <sheetData sheetId="7">
        <row r="17">
          <cell r="I17">
            <v>101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F6DA-75DC-428A-9318-4A21C14632E9}">
  <dimension ref="A1:AT30"/>
  <sheetViews>
    <sheetView tabSelected="1" workbookViewId="0">
      <selection sqref="A1:F1"/>
    </sheetView>
  </sheetViews>
  <sheetFormatPr defaultRowHeight="14.25" x14ac:dyDescent="0.45"/>
  <cols>
    <col min="1" max="1" width="3.59765625" style="2" bestFit="1" customWidth="1"/>
    <col min="2" max="2" width="14.6640625" style="2" bestFit="1" customWidth="1"/>
    <col min="3" max="3" width="19.9296875" style="2" customWidth="1"/>
    <col min="4" max="8" width="9.06640625" style="2"/>
    <col min="9" max="9" width="3.796875" style="2" bestFit="1" customWidth="1"/>
    <col min="10" max="10" width="14.9296875" style="2" bestFit="1" customWidth="1"/>
    <col min="11" max="11" width="19.9296875" style="2" customWidth="1"/>
    <col min="12" max="12" width="14.59765625" style="2" customWidth="1"/>
    <col min="13" max="13" width="10.796875" style="2" customWidth="1"/>
    <col min="14" max="17" width="9.06640625" style="2"/>
    <col min="18" max="18" width="17.796875" style="2" customWidth="1"/>
    <col min="19" max="19" width="13" style="2" customWidth="1"/>
    <col min="20" max="20" width="14.19921875" style="2" customWidth="1"/>
    <col min="21" max="21" width="13.73046875" style="2" customWidth="1"/>
    <col min="22" max="22" width="15.53125" style="2" customWidth="1"/>
    <col min="23" max="16384" width="9.06640625" style="2"/>
  </cols>
  <sheetData>
    <row r="1" spans="1:46" x14ac:dyDescent="0.45">
      <c r="A1" s="1" t="s">
        <v>0</v>
      </c>
      <c r="B1" s="1"/>
      <c r="C1" s="1"/>
      <c r="D1" s="1"/>
      <c r="E1" s="1"/>
      <c r="F1" s="1"/>
      <c r="I1" s="1" t="s">
        <v>0</v>
      </c>
      <c r="J1" s="1"/>
      <c r="K1" s="1"/>
      <c r="L1" s="1"/>
      <c r="M1" s="1"/>
      <c r="N1" s="1"/>
      <c r="Q1" s="1" t="s">
        <v>0</v>
      </c>
      <c r="R1" s="1"/>
      <c r="S1" s="1"/>
      <c r="T1" s="1"/>
      <c r="U1" s="1"/>
      <c r="V1" s="1"/>
      <c r="Y1" s="1" t="s">
        <v>0</v>
      </c>
      <c r="Z1" s="1"/>
      <c r="AA1" s="1"/>
      <c r="AB1" s="1"/>
      <c r="AC1" s="1"/>
      <c r="AD1" s="1"/>
      <c r="AG1" s="1" t="s">
        <v>0</v>
      </c>
      <c r="AH1" s="1"/>
      <c r="AI1" s="1"/>
      <c r="AJ1" s="1"/>
      <c r="AK1" s="1"/>
      <c r="AL1" s="1"/>
      <c r="AO1" s="1" t="s">
        <v>0</v>
      </c>
      <c r="AP1" s="1"/>
      <c r="AQ1" s="1"/>
      <c r="AR1" s="1"/>
      <c r="AS1" s="1"/>
      <c r="AT1" s="1"/>
    </row>
    <row r="2" spans="1:46" x14ac:dyDescent="0.45">
      <c r="A2" s="1" t="s">
        <v>42</v>
      </c>
      <c r="B2" s="1"/>
      <c r="C2" s="1"/>
      <c r="D2" s="1"/>
      <c r="E2" s="1"/>
      <c r="F2" s="1"/>
      <c r="I2" s="1" t="s">
        <v>1</v>
      </c>
      <c r="J2" s="1"/>
      <c r="K2" s="1"/>
      <c r="L2" s="1"/>
      <c r="M2" s="1"/>
      <c r="N2" s="1"/>
      <c r="Q2" s="1" t="s">
        <v>2</v>
      </c>
      <c r="R2" s="1"/>
      <c r="S2" s="1"/>
      <c r="T2" s="1"/>
      <c r="U2" s="1"/>
      <c r="V2" s="1"/>
      <c r="Y2" s="1" t="s">
        <v>3</v>
      </c>
      <c r="Z2" s="1"/>
      <c r="AA2" s="1"/>
      <c r="AB2" s="1"/>
      <c r="AC2" s="1"/>
      <c r="AD2" s="1"/>
      <c r="AG2" s="1" t="s">
        <v>4</v>
      </c>
      <c r="AH2" s="1"/>
      <c r="AI2" s="1"/>
      <c r="AJ2" s="1"/>
      <c r="AK2" s="1"/>
      <c r="AL2" s="1"/>
      <c r="AO2" s="1" t="s">
        <v>5</v>
      </c>
      <c r="AP2" s="1"/>
      <c r="AQ2" s="1"/>
      <c r="AR2" s="1"/>
      <c r="AS2" s="1"/>
      <c r="AT2" s="1"/>
    </row>
    <row r="4" spans="1:46" ht="36.5" customHeight="1" x14ac:dyDescent="0.45">
      <c r="A4" s="3" t="s">
        <v>6</v>
      </c>
      <c r="B4" s="3" t="s">
        <v>7</v>
      </c>
      <c r="C4" s="4" t="s">
        <v>8</v>
      </c>
      <c r="D4" s="4" t="s">
        <v>9</v>
      </c>
      <c r="E4" s="5" t="s">
        <v>10</v>
      </c>
      <c r="F4" s="5"/>
      <c r="I4" s="3" t="s">
        <v>6</v>
      </c>
      <c r="J4" s="3" t="s">
        <v>7</v>
      </c>
      <c r="K4" s="4" t="s">
        <v>8</v>
      </c>
      <c r="L4" s="4" t="s">
        <v>9</v>
      </c>
      <c r="M4" s="5" t="s">
        <v>10</v>
      </c>
      <c r="N4" s="5"/>
      <c r="Q4" s="6" t="s">
        <v>6</v>
      </c>
      <c r="R4" s="6" t="s">
        <v>7</v>
      </c>
      <c r="S4" s="7" t="s">
        <v>8</v>
      </c>
      <c r="T4" s="7" t="s">
        <v>9</v>
      </c>
      <c r="U4" s="8" t="s">
        <v>10</v>
      </c>
      <c r="V4" s="8"/>
      <c r="Y4" s="6" t="s">
        <v>6</v>
      </c>
      <c r="Z4" s="6" t="s">
        <v>7</v>
      </c>
      <c r="AA4" s="7" t="s">
        <v>8</v>
      </c>
      <c r="AB4" s="7" t="s">
        <v>9</v>
      </c>
      <c r="AC4" s="8" t="s">
        <v>10</v>
      </c>
      <c r="AD4" s="8"/>
      <c r="AG4" s="6" t="s">
        <v>6</v>
      </c>
      <c r="AH4" s="6" t="s">
        <v>7</v>
      </c>
      <c r="AI4" s="7" t="s">
        <v>8</v>
      </c>
      <c r="AJ4" s="7" t="s">
        <v>9</v>
      </c>
      <c r="AK4" s="8" t="s">
        <v>10</v>
      </c>
      <c r="AL4" s="8"/>
      <c r="AO4" s="6" t="s">
        <v>6</v>
      </c>
      <c r="AP4" s="6" t="s">
        <v>7</v>
      </c>
      <c r="AQ4" s="7" t="s">
        <v>8</v>
      </c>
      <c r="AR4" s="7" t="s">
        <v>9</v>
      </c>
      <c r="AS4" s="8" t="s">
        <v>10</v>
      </c>
      <c r="AT4" s="8"/>
    </row>
    <row r="5" spans="1:46" ht="24" customHeight="1" x14ac:dyDescent="0.45">
      <c r="A5" s="9"/>
      <c r="B5" s="9"/>
      <c r="C5" s="10"/>
      <c r="D5" s="10"/>
      <c r="E5" s="11" t="s">
        <v>11</v>
      </c>
      <c r="F5" s="11" t="s">
        <v>12</v>
      </c>
      <c r="I5" s="9"/>
      <c r="J5" s="9"/>
      <c r="K5" s="10"/>
      <c r="L5" s="10"/>
      <c r="M5" s="11" t="s">
        <v>11</v>
      </c>
      <c r="N5" s="11" t="s">
        <v>12</v>
      </c>
      <c r="Q5" s="12"/>
      <c r="R5" s="12"/>
      <c r="S5" s="13"/>
      <c r="T5" s="13"/>
      <c r="U5" s="14" t="s">
        <v>11</v>
      </c>
      <c r="V5" s="14" t="s">
        <v>12</v>
      </c>
      <c r="Y5" s="12"/>
      <c r="Z5" s="12"/>
      <c r="AA5" s="13"/>
      <c r="AB5" s="13"/>
      <c r="AC5" s="14" t="s">
        <v>11</v>
      </c>
      <c r="AD5" s="14" t="s">
        <v>12</v>
      </c>
      <c r="AG5" s="12"/>
      <c r="AH5" s="12"/>
      <c r="AI5" s="13"/>
      <c r="AJ5" s="13"/>
      <c r="AK5" s="14" t="s">
        <v>11</v>
      </c>
      <c r="AL5" s="14" t="s">
        <v>12</v>
      </c>
      <c r="AO5" s="12"/>
      <c r="AP5" s="12"/>
      <c r="AQ5" s="13"/>
      <c r="AR5" s="13"/>
      <c r="AS5" s="14" t="s">
        <v>11</v>
      </c>
      <c r="AT5" s="14" t="s">
        <v>12</v>
      </c>
    </row>
    <row r="6" spans="1:46" ht="22.5" customHeight="1" x14ac:dyDescent="0.45">
      <c r="A6" s="15">
        <v>1</v>
      </c>
      <c r="B6" s="16" t="s">
        <v>13</v>
      </c>
      <c r="C6" s="17"/>
      <c r="D6" s="17"/>
      <c r="E6" s="18"/>
      <c r="F6" s="18"/>
      <c r="I6" s="15">
        <v>1</v>
      </c>
      <c r="J6" s="16" t="s">
        <v>13</v>
      </c>
      <c r="K6" s="17">
        <v>70</v>
      </c>
      <c r="L6" s="17">
        <v>38</v>
      </c>
      <c r="M6" s="18"/>
      <c r="N6" s="18"/>
      <c r="Q6" s="15" t="s">
        <v>14</v>
      </c>
      <c r="R6" s="16" t="s">
        <v>13</v>
      </c>
      <c r="S6" s="17">
        <v>70</v>
      </c>
      <c r="T6" s="17">
        <v>38</v>
      </c>
      <c r="U6" s="18">
        <v>30</v>
      </c>
      <c r="V6" s="18">
        <v>40</v>
      </c>
      <c r="Y6" s="15" t="s">
        <v>14</v>
      </c>
      <c r="Z6" s="16" t="s">
        <v>13</v>
      </c>
      <c r="AA6" s="17">
        <v>78</v>
      </c>
      <c r="AB6" s="17">
        <v>44</v>
      </c>
      <c r="AC6" s="18"/>
      <c r="AD6" s="18"/>
      <c r="AG6" s="15" t="s">
        <v>14</v>
      </c>
      <c r="AH6" s="16" t="s">
        <v>13</v>
      </c>
      <c r="AI6" s="17">
        <v>78</v>
      </c>
      <c r="AJ6" s="17">
        <v>44</v>
      </c>
      <c r="AK6" s="18" t="s">
        <v>11</v>
      </c>
      <c r="AL6" s="18" t="s">
        <v>12</v>
      </c>
      <c r="AO6" s="15" t="s">
        <v>14</v>
      </c>
      <c r="AP6" s="16" t="s">
        <v>13</v>
      </c>
      <c r="AQ6" s="17">
        <v>78</v>
      </c>
      <c r="AR6" s="17">
        <v>44</v>
      </c>
      <c r="AS6" s="18" t="s">
        <v>11</v>
      </c>
      <c r="AT6" s="18" t="s">
        <v>12</v>
      </c>
    </row>
    <row r="7" spans="1:46" ht="22.5" customHeight="1" x14ac:dyDescent="0.45">
      <c r="A7" s="15">
        <f>A6+1</f>
        <v>2</v>
      </c>
      <c r="B7" s="16" t="s">
        <v>15</v>
      </c>
      <c r="C7" s="17"/>
      <c r="D7" s="17"/>
      <c r="E7" s="18"/>
      <c r="F7" s="18"/>
      <c r="I7" s="15">
        <f>I6+1</f>
        <v>2</v>
      </c>
      <c r="J7" s="16" t="s">
        <v>15</v>
      </c>
      <c r="K7" s="17">
        <v>125</v>
      </c>
      <c r="L7" s="17">
        <v>100</v>
      </c>
      <c r="M7" s="18"/>
      <c r="N7" s="18"/>
      <c r="Q7" s="15" t="s">
        <v>16</v>
      </c>
      <c r="R7" s="16" t="s">
        <v>15</v>
      </c>
      <c r="S7" s="17">
        <v>125</v>
      </c>
      <c r="T7" s="17">
        <v>100</v>
      </c>
      <c r="U7" s="18"/>
      <c r="V7" s="18"/>
      <c r="Y7" s="15" t="s">
        <v>16</v>
      </c>
      <c r="Z7" s="16" t="s">
        <v>15</v>
      </c>
      <c r="AA7" s="17">
        <v>133</v>
      </c>
      <c r="AB7" s="17">
        <v>97</v>
      </c>
      <c r="AC7" s="18"/>
      <c r="AD7" s="18"/>
      <c r="AG7" s="15" t="s">
        <v>16</v>
      </c>
      <c r="AH7" s="16" t="s">
        <v>15</v>
      </c>
      <c r="AI7" s="17">
        <v>133</v>
      </c>
      <c r="AJ7" s="17">
        <v>97</v>
      </c>
      <c r="AK7" s="18"/>
      <c r="AL7" s="18"/>
      <c r="AO7" s="15" t="s">
        <v>16</v>
      </c>
      <c r="AP7" s="16" t="s">
        <v>15</v>
      </c>
      <c r="AQ7" s="17">
        <v>133</v>
      </c>
      <c r="AR7" s="17">
        <v>97</v>
      </c>
      <c r="AS7" s="18"/>
      <c r="AT7" s="18"/>
    </row>
    <row r="8" spans="1:46" ht="22.5" customHeight="1" x14ac:dyDescent="0.45">
      <c r="A8" s="15">
        <f t="shared" ref="A8:A17" si="0">A7+1</f>
        <v>3</v>
      </c>
      <c r="B8" s="16" t="s">
        <v>17</v>
      </c>
      <c r="C8" s="17"/>
      <c r="D8" s="17"/>
      <c r="E8" s="18"/>
      <c r="F8" s="18"/>
      <c r="I8" s="15">
        <f t="shared" ref="I8:I17" si="1">I7+1</f>
        <v>3</v>
      </c>
      <c r="J8" s="16" t="s">
        <v>17</v>
      </c>
      <c r="K8" s="17">
        <f>'[1]Kec. Kusan Hilir'!H28</f>
        <v>220</v>
      </c>
      <c r="L8" s="17">
        <v>45</v>
      </c>
      <c r="M8" s="18">
        <v>20</v>
      </c>
      <c r="N8" s="18"/>
      <c r="Q8" s="15" t="s">
        <v>18</v>
      </c>
      <c r="R8" s="16" t="s">
        <v>17</v>
      </c>
      <c r="S8" s="17">
        <v>350</v>
      </c>
      <c r="T8" s="17">
        <v>71</v>
      </c>
      <c r="U8" s="18"/>
      <c r="V8" s="18"/>
      <c r="Y8" s="15" t="s">
        <v>18</v>
      </c>
      <c r="Z8" s="16" t="s">
        <v>17</v>
      </c>
      <c r="AA8" s="17">
        <v>346</v>
      </c>
      <c r="AB8" s="17">
        <v>70</v>
      </c>
      <c r="AC8" s="18"/>
      <c r="AD8" s="18"/>
      <c r="AG8" s="15" t="s">
        <v>18</v>
      </c>
      <c r="AH8" s="16" t="s">
        <v>17</v>
      </c>
      <c r="AI8" s="17">
        <v>346</v>
      </c>
      <c r="AJ8" s="17">
        <v>70</v>
      </c>
      <c r="AK8" s="18"/>
      <c r="AL8" s="18"/>
      <c r="AO8" s="15" t="s">
        <v>18</v>
      </c>
      <c r="AP8" s="16" t="s">
        <v>17</v>
      </c>
      <c r="AQ8" s="17">
        <v>346</v>
      </c>
      <c r="AR8" s="17">
        <v>70</v>
      </c>
      <c r="AS8" s="18"/>
      <c r="AT8" s="18"/>
    </row>
    <row r="9" spans="1:46" ht="22.5" customHeight="1" x14ac:dyDescent="0.45">
      <c r="A9" s="15">
        <f t="shared" si="0"/>
        <v>4</v>
      </c>
      <c r="B9" s="16" t="s">
        <v>19</v>
      </c>
      <c r="C9" s="17"/>
      <c r="D9" s="17"/>
      <c r="E9" s="18"/>
      <c r="F9" s="18"/>
      <c r="I9" s="15">
        <f t="shared" si="1"/>
        <v>4</v>
      </c>
      <c r="J9" s="16" t="s">
        <v>19</v>
      </c>
      <c r="K9" s="17">
        <v>170</v>
      </c>
      <c r="L9" s="17">
        <v>135</v>
      </c>
      <c r="M9" s="18">
        <v>20</v>
      </c>
      <c r="N9" s="18"/>
      <c r="Q9" s="15" t="s">
        <v>20</v>
      </c>
      <c r="R9" s="16" t="s">
        <v>19</v>
      </c>
      <c r="S9" s="17">
        <v>170</v>
      </c>
      <c r="T9" s="17">
        <v>135</v>
      </c>
      <c r="U9" s="18"/>
      <c r="V9" s="18"/>
      <c r="Y9" s="15" t="s">
        <v>20</v>
      </c>
      <c r="Z9" s="16" t="s">
        <v>19</v>
      </c>
      <c r="AA9" s="17">
        <v>170</v>
      </c>
      <c r="AB9" s="17">
        <v>128</v>
      </c>
      <c r="AC9" s="18"/>
      <c r="AD9" s="18"/>
      <c r="AG9" s="15" t="s">
        <v>20</v>
      </c>
      <c r="AH9" s="16" t="s">
        <v>19</v>
      </c>
      <c r="AI9" s="17">
        <v>170</v>
      </c>
      <c r="AJ9" s="17">
        <v>128</v>
      </c>
      <c r="AK9" s="18"/>
      <c r="AL9" s="18"/>
      <c r="AO9" s="15" t="s">
        <v>20</v>
      </c>
      <c r="AP9" s="16" t="s">
        <v>19</v>
      </c>
      <c r="AQ9" s="17">
        <v>170</v>
      </c>
      <c r="AR9" s="17">
        <v>128</v>
      </c>
      <c r="AS9" s="18"/>
      <c r="AT9" s="18"/>
    </row>
    <row r="10" spans="1:46" ht="22.5" customHeight="1" x14ac:dyDescent="0.45">
      <c r="A10" s="15">
        <f t="shared" si="0"/>
        <v>5</v>
      </c>
      <c r="B10" s="16" t="s">
        <v>21</v>
      </c>
      <c r="C10" s="17"/>
      <c r="D10" s="17"/>
      <c r="E10" s="18"/>
      <c r="F10" s="18"/>
      <c r="I10" s="15">
        <f t="shared" si="1"/>
        <v>5</v>
      </c>
      <c r="J10" s="16" t="s">
        <v>21</v>
      </c>
      <c r="K10" s="17">
        <v>106</v>
      </c>
      <c r="L10" s="17">
        <v>115</v>
      </c>
      <c r="M10" s="18">
        <v>20</v>
      </c>
      <c r="N10" s="18"/>
      <c r="Q10" s="15" t="s">
        <v>22</v>
      </c>
      <c r="R10" s="16" t="s">
        <v>21</v>
      </c>
      <c r="S10" s="17">
        <v>106</v>
      </c>
      <c r="T10" s="17">
        <v>115</v>
      </c>
      <c r="U10" s="18"/>
      <c r="V10" s="18"/>
      <c r="Y10" s="15" t="s">
        <v>22</v>
      </c>
      <c r="Z10" s="16" t="s">
        <v>21</v>
      </c>
      <c r="AA10" s="17">
        <v>106</v>
      </c>
      <c r="AB10" s="17">
        <v>117</v>
      </c>
      <c r="AC10" s="18"/>
      <c r="AD10" s="18"/>
      <c r="AG10" s="15" t="s">
        <v>22</v>
      </c>
      <c r="AH10" s="16" t="s">
        <v>21</v>
      </c>
      <c r="AI10" s="17">
        <v>106</v>
      </c>
      <c r="AJ10" s="17">
        <v>117</v>
      </c>
      <c r="AK10" s="18">
        <v>30</v>
      </c>
      <c r="AL10" s="18"/>
      <c r="AO10" s="15" t="s">
        <v>22</v>
      </c>
      <c r="AP10" s="16" t="s">
        <v>21</v>
      </c>
      <c r="AQ10" s="17">
        <v>106</v>
      </c>
      <c r="AR10" s="17">
        <v>117</v>
      </c>
      <c r="AS10" s="18"/>
      <c r="AT10" s="18"/>
    </row>
    <row r="11" spans="1:46" ht="22.5" customHeight="1" x14ac:dyDescent="0.45">
      <c r="A11" s="15">
        <f t="shared" si="0"/>
        <v>6</v>
      </c>
      <c r="B11" s="16" t="s">
        <v>23</v>
      </c>
      <c r="C11" s="17"/>
      <c r="D11" s="17"/>
      <c r="E11" s="18"/>
      <c r="F11" s="18"/>
      <c r="I11" s="15">
        <f t="shared" si="1"/>
        <v>6</v>
      </c>
      <c r="J11" s="16" t="s">
        <v>23</v>
      </c>
      <c r="K11" s="17">
        <v>160</v>
      </c>
      <c r="L11" s="17">
        <v>161</v>
      </c>
      <c r="M11" s="18"/>
      <c r="N11" s="18"/>
      <c r="Q11" s="15" t="s">
        <v>24</v>
      </c>
      <c r="R11" s="16" t="s">
        <v>23</v>
      </c>
      <c r="S11" s="17">
        <v>160</v>
      </c>
      <c r="T11" s="17">
        <v>161</v>
      </c>
      <c r="U11" s="18"/>
      <c r="V11" s="18"/>
      <c r="Y11" s="15" t="s">
        <v>24</v>
      </c>
      <c r="Z11" s="16" t="s">
        <v>23</v>
      </c>
      <c r="AA11" s="17">
        <v>159</v>
      </c>
      <c r="AB11" s="17">
        <v>161</v>
      </c>
      <c r="AC11" s="18">
        <v>50</v>
      </c>
      <c r="AD11" s="18"/>
      <c r="AG11" s="15" t="s">
        <v>24</v>
      </c>
      <c r="AH11" s="16" t="s">
        <v>23</v>
      </c>
      <c r="AI11" s="17">
        <v>159</v>
      </c>
      <c r="AJ11" s="17">
        <v>161</v>
      </c>
      <c r="AK11" s="18"/>
      <c r="AL11" s="18"/>
      <c r="AO11" s="15" t="s">
        <v>24</v>
      </c>
      <c r="AP11" s="16" t="s">
        <v>23</v>
      </c>
      <c r="AQ11" s="17">
        <v>159</v>
      </c>
      <c r="AR11" s="17">
        <v>161</v>
      </c>
      <c r="AS11" s="18">
        <v>100</v>
      </c>
      <c r="AT11" s="18"/>
    </row>
    <row r="12" spans="1:46" ht="22.5" customHeight="1" x14ac:dyDescent="0.45">
      <c r="A12" s="15">
        <f t="shared" si="0"/>
        <v>7</v>
      </c>
      <c r="B12" s="16" t="s">
        <v>25</v>
      </c>
      <c r="C12" s="17"/>
      <c r="D12" s="17"/>
      <c r="E12" s="18"/>
      <c r="F12" s="18"/>
      <c r="I12" s="15">
        <f t="shared" si="1"/>
        <v>7</v>
      </c>
      <c r="J12" s="16" t="s">
        <v>25</v>
      </c>
      <c r="K12" s="17">
        <v>71</v>
      </c>
      <c r="L12" s="17">
        <v>52</v>
      </c>
      <c r="M12" s="18">
        <v>20</v>
      </c>
      <c r="N12" s="18"/>
      <c r="Q12" s="15" t="s">
        <v>26</v>
      </c>
      <c r="R12" s="16" t="s">
        <v>25</v>
      </c>
      <c r="S12" s="17">
        <v>71</v>
      </c>
      <c r="T12" s="17">
        <v>52</v>
      </c>
      <c r="U12" s="18"/>
      <c r="V12" s="18"/>
      <c r="Y12" s="15" t="s">
        <v>26</v>
      </c>
      <c r="Z12" s="16" t="s">
        <v>25</v>
      </c>
      <c r="AA12" s="17">
        <v>71</v>
      </c>
      <c r="AB12" s="17">
        <v>52</v>
      </c>
      <c r="AC12" s="18"/>
      <c r="AD12" s="18"/>
      <c r="AG12" s="15" t="s">
        <v>26</v>
      </c>
      <c r="AH12" s="16" t="s">
        <v>25</v>
      </c>
      <c r="AI12" s="17">
        <v>71</v>
      </c>
      <c r="AJ12" s="17">
        <v>52</v>
      </c>
      <c r="AK12" s="18"/>
      <c r="AL12" s="18"/>
      <c r="AO12" s="15" t="s">
        <v>26</v>
      </c>
      <c r="AP12" s="16" t="s">
        <v>25</v>
      </c>
      <c r="AQ12" s="17">
        <v>71</v>
      </c>
      <c r="AR12" s="17">
        <v>52</v>
      </c>
      <c r="AS12" s="18"/>
      <c r="AT12" s="18"/>
    </row>
    <row r="13" spans="1:46" ht="22.5" customHeight="1" x14ac:dyDescent="0.45">
      <c r="A13" s="15">
        <f t="shared" si="0"/>
        <v>8</v>
      </c>
      <c r="B13" s="16" t="s">
        <v>27</v>
      </c>
      <c r="C13" s="17"/>
      <c r="D13" s="17"/>
      <c r="E13" s="18"/>
      <c r="F13" s="18"/>
      <c r="I13" s="15">
        <f t="shared" si="1"/>
        <v>8</v>
      </c>
      <c r="J13" s="16" t="s">
        <v>27</v>
      </c>
      <c r="K13" s="17">
        <f>'[1]Kec. Kusan Hulu'!H17</f>
        <v>114</v>
      </c>
      <c r="L13" s="17">
        <v>61</v>
      </c>
      <c r="M13" s="18">
        <v>20</v>
      </c>
      <c r="N13" s="18"/>
      <c r="Q13" s="15" t="s">
        <v>28</v>
      </c>
      <c r="R13" s="16" t="s">
        <v>27</v>
      </c>
      <c r="S13" s="17">
        <v>215</v>
      </c>
      <c r="T13" s="17">
        <v>91</v>
      </c>
      <c r="U13" s="18"/>
      <c r="V13" s="18"/>
      <c r="Y13" s="15" t="s">
        <v>28</v>
      </c>
      <c r="Z13" s="16" t="s">
        <v>27</v>
      </c>
      <c r="AA13" s="17">
        <v>210</v>
      </c>
      <c r="AB13" s="17">
        <v>91</v>
      </c>
      <c r="AC13" s="18"/>
      <c r="AD13" s="18"/>
      <c r="AG13" s="15" t="s">
        <v>28</v>
      </c>
      <c r="AH13" s="16" t="s">
        <v>27</v>
      </c>
      <c r="AI13" s="17">
        <v>210</v>
      </c>
      <c r="AJ13" s="17">
        <v>91</v>
      </c>
      <c r="AK13" s="18"/>
      <c r="AL13" s="18"/>
      <c r="AO13" s="15" t="s">
        <v>28</v>
      </c>
      <c r="AP13" s="16" t="s">
        <v>27</v>
      </c>
      <c r="AQ13" s="17">
        <v>210</v>
      </c>
      <c r="AR13" s="17">
        <v>91</v>
      </c>
      <c r="AS13" s="18"/>
      <c r="AT13" s="18"/>
    </row>
    <row r="14" spans="1:46" ht="22.5" customHeight="1" x14ac:dyDescent="0.45">
      <c r="A14" s="15">
        <f t="shared" si="0"/>
        <v>9</v>
      </c>
      <c r="B14" s="16" t="s">
        <v>29</v>
      </c>
      <c r="C14" s="17"/>
      <c r="D14" s="17"/>
      <c r="E14" s="18"/>
      <c r="F14" s="18"/>
      <c r="I14" s="15">
        <f t="shared" si="1"/>
        <v>9</v>
      </c>
      <c r="J14" s="16" t="s">
        <v>29</v>
      </c>
      <c r="K14" s="17">
        <v>145</v>
      </c>
      <c r="L14" s="17">
        <v>126</v>
      </c>
      <c r="M14" s="18"/>
      <c r="N14" s="18"/>
      <c r="Q14" s="15" t="s">
        <v>30</v>
      </c>
      <c r="R14" s="16" t="s">
        <v>29</v>
      </c>
      <c r="S14" s="17">
        <v>145</v>
      </c>
      <c r="T14" s="17">
        <v>126</v>
      </c>
      <c r="U14" s="18"/>
      <c r="V14" s="18"/>
      <c r="Y14" s="15" t="s">
        <v>30</v>
      </c>
      <c r="Z14" s="16" t="s">
        <v>29</v>
      </c>
      <c r="AA14" s="17">
        <v>123</v>
      </c>
      <c r="AB14" s="17">
        <v>126</v>
      </c>
      <c r="AC14" s="18"/>
      <c r="AD14" s="18"/>
      <c r="AG14" s="15" t="s">
        <v>30</v>
      </c>
      <c r="AH14" s="16" t="s">
        <v>29</v>
      </c>
      <c r="AI14" s="17">
        <v>123</v>
      </c>
      <c r="AJ14" s="17">
        <v>126</v>
      </c>
      <c r="AK14" s="18"/>
      <c r="AL14" s="18"/>
      <c r="AO14" s="15" t="s">
        <v>30</v>
      </c>
      <c r="AP14" s="16" t="s">
        <v>29</v>
      </c>
      <c r="AQ14" s="17">
        <v>123</v>
      </c>
      <c r="AR14" s="17">
        <v>126</v>
      </c>
      <c r="AS14" s="18"/>
      <c r="AT14" s="18"/>
    </row>
    <row r="15" spans="1:46" ht="22.5" customHeight="1" x14ac:dyDescent="0.45">
      <c r="A15" s="15">
        <f t="shared" si="0"/>
        <v>10</v>
      </c>
      <c r="B15" s="16" t="s">
        <v>31</v>
      </c>
      <c r="C15" s="17"/>
      <c r="D15" s="17"/>
      <c r="E15" s="18"/>
      <c r="F15" s="18"/>
      <c r="I15" s="15">
        <f t="shared" si="1"/>
        <v>10</v>
      </c>
      <c r="J15" s="16" t="s">
        <v>31</v>
      </c>
      <c r="K15" s="17">
        <v>141</v>
      </c>
      <c r="L15" s="17">
        <v>151</v>
      </c>
      <c r="M15" s="18"/>
      <c r="N15" s="18"/>
      <c r="Q15" s="15" t="s">
        <v>32</v>
      </c>
      <c r="R15" s="16" t="s">
        <v>31</v>
      </c>
      <c r="S15" s="17">
        <v>141</v>
      </c>
      <c r="T15" s="17">
        <v>151</v>
      </c>
      <c r="U15" s="18"/>
      <c r="V15" s="18"/>
      <c r="Y15" s="15" t="s">
        <v>32</v>
      </c>
      <c r="Z15" s="16" t="s">
        <v>31</v>
      </c>
      <c r="AA15" s="17">
        <v>154</v>
      </c>
      <c r="AB15" s="17">
        <v>151</v>
      </c>
      <c r="AC15" s="18"/>
      <c r="AD15" s="18"/>
      <c r="AG15" s="15" t="s">
        <v>32</v>
      </c>
      <c r="AH15" s="16" t="s">
        <v>31</v>
      </c>
      <c r="AI15" s="17">
        <v>154</v>
      </c>
      <c r="AJ15" s="17">
        <v>151</v>
      </c>
      <c r="AK15" s="18"/>
      <c r="AL15" s="18"/>
      <c r="AO15" s="15" t="s">
        <v>32</v>
      </c>
      <c r="AP15" s="16" t="s">
        <v>31</v>
      </c>
      <c r="AQ15" s="17">
        <v>154</v>
      </c>
      <c r="AR15" s="17">
        <v>151</v>
      </c>
      <c r="AS15" s="18"/>
      <c r="AT15" s="18"/>
    </row>
    <row r="16" spans="1:46" ht="22.5" customHeight="1" x14ac:dyDescent="0.45">
      <c r="A16" s="15">
        <f t="shared" si="0"/>
        <v>11</v>
      </c>
      <c r="B16" s="19" t="s">
        <v>33</v>
      </c>
      <c r="C16" s="17"/>
      <c r="D16" s="17"/>
      <c r="E16" s="18"/>
      <c r="F16" s="18"/>
      <c r="I16" s="15">
        <f t="shared" si="1"/>
        <v>11</v>
      </c>
      <c r="J16" s="19" t="s">
        <v>33</v>
      </c>
      <c r="K16" s="17">
        <f>'[1]Kec. Kusan Tengah'!I20</f>
        <v>130</v>
      </c>
      <c r="L16" s="17">
        <v>26</v>
      </c>
      <c r="M16" s="18"/>
      <c r="N16" s="18"/>
      <c r="Q16" s="20"/>
      <c r="R16" s="19"/>
      <c r="S16" s="17"/>
      <c r="T16" s="17"/>
      <c r="U16" s="18"/>
      <c r="V16" s="18"/>
      <c r="Y16" s="20"/>
      <c r="Z16" s="19"/>
      <c r="AA16" s="17"/>
      <c r="AB16" s="17"/>
      <c r="AC16" s="18"/>
      <c r="AD16" s="18"/>
      <c r="AG16" s="20"/>
      <c r="AH16" s="19"/>
      <c r="AI16" s="17"/>
      <c r="AJ16" s="17"/>
      <c r="AK16" s="18"/>
      <c r="AL16" s="18"/>
      <c r="AO16" s="20"/>
      <c r="AP16" s="19"/>
      <c r="AQ16" s="17"/>
      <c r="AR16" s="17"/>
      <c r="AS16" s="18"/>
      <c r="AT16" s="18"/>
    </row>
    <row r="17" spans="1:46" ht="22.5" customHeight="1" x14ac:dyDescent="0.45">
      <c r="A17" s="15">
        <f t="shared" si="0"/>
        <v>12</v>
      </c>
      <c r="B17" s="19" t="s">
        <v>34</v>
      </c>
      <c r="C17" s="17"/>
      <c r="D17" s="17"/>
      <c r="E17" s="18"/>
      <c r="F17" s="18"/>
      <c r="I17" s="15">
        <f t="shared" si="1"/>
        <v>12</v>
      </c>
      <c r="J17" s="19" t="s">
        <v>34</v>
      </c>
      <c r="K17" s="17">
        <f>'[1]Teluk Kepayang'!I17</f>
        <v>101</v>
      </c>
      <c r="L17" s="17">
        <v>30</v>
      </c>
      <c r="M17" s="18"/>
      <c r="N17" s="18"/>
      <c r="Q17" s="20"/>
      <c r="R17" s="19"/>
      <c r="S17" s="17"/>
      <c r="T17" s="17"/>
      <c r="U17" s="18"/>
      <c r="V17" s="18"/>
      <c r="Y17" s="20"/>
      <c r="Z17" s="19"/>
      <c r="AA17" s="17"/>
      <c r="AB17" s="17"/>
      <c r="AC17" s="18"/>
      <c r="AD17" s="18"/>
      <c r="AG17" s="20"/>
      <c r="AH17" s="19"/>
      <c r="AI17" s="17"/>
      <c r="AJ17" s="17"/>
      <c r="AK17" s="18"/>
      <c r="AL17" s="18"/>
      <c r="AO17" s="20"/>
      <c r="AP17" s="19"/>
      <c r="AQ17" s="17"/>
      <c r="AR17" s="17"/>
      <c r="AS17" s="18"/>
      <c r="AT17" s="18"/>
    </row>
    <row r="18" spans="1:46" ht="22.5" customHeight="1" x14ac:dyDescent="0.45">
      <c r="A18" s="21" t="s">
        <v>35</v>
      </c>
      <c r="B18" s="22"/>
      <c r="C18" s="16"/>
      <c r="D18" s="17"/>
      <c r="E18" s="18"/>
      <c r="F18" s="18"/>
      <c r="I18" s="21" t="s">
        <v>35</v>
      </c>
      <c r="J18" s="22"/>
      <c r="K18" s="16"/>
      <c r="L18" s="17"/>
      <c r="M18" s="18">
        <f>SUM(M8:M15)</f>
        <v>100</v>
      </c>
      <c r="N18" s="18"/>
      <c r="Q18" s="21" t="s">
        <v>35</v>
      </c>
      <c r="R18" s="22"/>
      <c r="S18" s="16"/>
      <c r="T18" s="17"/>
      <c r="U18" s="18"/>
      <c r="V18" s="18"/>
      <c r="Y18" s="21" t="s">
        <v>35</v>
      </c>
      <c r="Z18" s="22"/>
      <c r="AA18" s="16"/>
      <c r="AB18" s="17"/>
      <c r="AC18" s="18"/>
      <c r="AD18" s="18"/>
      <c r="AG18" s="21" t="s">
        <v>35</v>
      </c>
      <c r="AH18" s="22"/>
      <c r="AI18" s="16"/>
      <c r="AJ18" s="17"/>
      <c r="AK18" s="18"/>
      <c r="AL18" s="18"/>
      <c r="AO18" s="21" t="s">
        <v>35</v>
      </c>
      <c r="AP18" s="22"/>
      <c r="AQ18" s="16"/>
      <c r="AR18" s="17"/>
      <c r="AS18" s="18"/>
      <c r="AT18" s="18"/>
    </row>
    <row r="19" spans="1:46" ht="22.5" customHeight="1" x14ac:dyDescent="0.45">
      <c r="A19" s="21">
        <v>2022</v>
      </c>
      <c r="B19" s="22"/>
      <c r="C19" s="15"/>
      <c r="D19" s="17"/>
      <c r="E19" s="18"/>
      <c r="F19" s="18"/>
      <c r="I19" s="21">
        <v>2021</v>
      </c>
      <c r="J19" s="22"/>
      <c r="K19" s="15">
        <f>SUM(K6:K17)</f>
        <v>1553</v>
      </c>
      <c r="L19" s="17">
        <f>SUM(L6:L17)</f>
        <v>1040</v>
      </c>
      <c r="M19" s="18">
        <f>U19+M18</f>
        <v>310</v>
      </c>
      <c r="N19" s="18">
        <f>K19-M19</f>
        <v>1243</v>
      </c>
      <c r="Q19" s="21">
        <v>2020</v>
      </c>
      <c r="R19" s="22"/>
      <c r="S19" s="15">
        <f>SUM(S6:S15)</f>
        <v>1553</v>
      </c>
      <c r="T19" s="17">
        <v>1040</v>
      </c>
      <c r="U19" s="18">
        <f>AC19+U6</f>
        <v>210</v>
      </c>
      <c r="V19" s="18">
        <f>S19-U19</f>
        <v>1343</v>
      </c>
      <c r="Y19" s="21">
        <v>2019</v>
      </c>
      <c r="Z19" s="22"/>
      <c r="AA19" s="15">
        <f>SUM(AA6:AA15)</f>
        <v>1550</v>
      </c>
      <c r="AB19" s="17">
        <v>1.0369999999999999</v>
      </c>
      <c r="AC19" s="18">
        <f>AK19+AC11</f>
        <v>180</v>
      </c>
      <c r="AD19" s="18">
        <f>AA19-AC19</f>
        <v>1370</v>
      </c>
      <c r="AG19" s="21">
        <v>2018</v>
      </c>
      <c r="AH19" s="22"/>
      <c r="AI19" s="15">
        <f>SUM(AI6:AI15)</f>
        <v>1550</v>
      </c>
      <c r="AJ19" s="17">
        <v>723</v>
      </c>
      <c r="AK19" s="18">
        <f>AS19+AK10</f>
        <v>130</v>
      </c>
      <c r="AL19" s="18">
        <f>AI19-AK19</f>
        <v>1420</v>
      </c>
      <c r="AO19" s="21">
        <v>2017</v>
      </c>
      <c r="AP19" s="22"/>
      <c r="AQ19" s="15">
        <f>SUM(AQ6:AQ15)</f>
        <v>1550</v>
      </c>
      <c r="AR19" s="17">
        <v>936</v>
      </c>
      <c r="AS19" s="18">
        <v>100</v>
      </c>
      <c r="AT19" s="18">
        <f>AQ19-AS19</f>
        <v>1450</v>
      </c>
    </row>
    <row r="20" spans="1:46" ht="22.5" customHeight="1" x14ac:dyDescent="0.45">
      <c r="A20" s="21"/>
      <c r="B20" s="22"/>
      <c r="C20" s="15"/>
      <c r="D20" s="17"/>
      <c r="E20" s="18"/>
      <c r="F20" s="18"/>
      <c r="I20" s="21"/>
      <c r="J20" s="22"/>
      <c r="K20" s="15"/>
      <c r="L20" s="17"/>
      <c r="M20" s="18"/>
      <c r="N20" s="18"/>
      <c r="Q20" s="21"/>
      <c r="R20" s="22"/>
      <c r="S20" s="15"/>
      <c r="T20" s="17"/>
      <c r="U20" s="18"/>
      <c r="V20" s="18"/>
      <c r="Y20" s="21"/>
      <c r="Z20" s="22"/>
      <c r="AA20" s="15"/>
      <c r="AB20" s="17"/>
      <c r="AC20" s="18"/>
      <c r="AD20" s="18"/>
      <c r="AG20" s="21"/>
      <c r="AH20" s="22"/>
      <c r="AI20" s="15"/>
      <c r="AJ20" s="17"/>
      <c r="AK20" s="18"/>
      <c r="AL20" s="18"/>
      <c r="AO20" s="21"/>
      <c r="AP20" s="22"/>
      <c r="AQ20" s="15"/>
      <c r="AR20" s="17"/>
      <c r="AS20" s="18"/>
      <c r="AT20" s="18"/>
    </row>
    <row r="21" spans="1:46" ht="22.5" customHeight="1" x14ac:dyDescent="0.45">
      <c r="A21" s="21"/>
      <c r="B21" s="22"/>
      <c r="C21" s="17"/>
      <c r="D21" s="17"/>
      <c r="E21" s="18"/>
      <c r="F21" s="18"/>
      <c r="I21" s="21"/>
      <c r="J21" s="22"/>
      <c r="K21" s="17"/>
      <c r="L21" s="17"/>
      <c r="M21" s="18"/>
      <c r="N21" s="18"/>
      <c r="Q21" s="21"/>
      <c r="R21" s="22"/>
      <c r="S21" s="17"/>
      <c r="T21" s="17"/>
      <c r="U21" s="18"/>
      <c r="V21" s="18"/>
      <c r="Y21" s="21"/>
      <c r="Z21" s="22"/>
      <c r="AA21" s="17"/>
      <c r="AB21" s="17"/>
      <c r="AC21" s="18"/>
      <c r="AD21" s="18"/>
      <c r="AG21" s="21"/>
      <c r="AH21" s="22"/>
      <c r="AI21" s="17"/>
      <c r="AJ21" s="17"/>
      <c r="AK21" s="18"/>
      <c r="AL21" s="18"/>
      <c r="AO21" s="21"/>
      <c r="AP21" s="22"/>
      <c r="AQ21" s="17"/>
      <c r="AR21" s="17"/>
      <c r="AS21" s="18"/>
      <c r="AT21" s="18"/>
    </row>
    <row r="23" spans="1:46" x14ac:dyDescent="0.45">
      <c r="AM23" s="2">
        <f>138+50</f>
        <v>188</v>
      </c>
    </row>
    <row r="24" spans="1:46" x14ac:dyDescent="0.45">
      <c r="M24" s="23" t="s">
        <v>36</v>
      </c>
      <c r="U24" s="23" t="s">
        <v>36</v>
      </c>
      <c r="AC24" s="23" t="s">
        <v>36</v>
      </c>
      <c r="AK24" s="23" t="s">
        <v>36</v>
      </c>
      <c r="AS24" s="23" t="s">
        <v>36</v>
      </c>
    </row>
    <row r="25" spans="1:46" x14ac:dyDescent="0.45">
      <c r="M25" s="23" t="s">
        <v>37</v>
      </c>
      <c r="U25" s="23" t="s">
        <v>37</v>
      </c>
      <c r="Z25" s="2">
        <f>188+30</f>
        <v>218</v>
      </c>
      <c r="AC25" s="23" t="s">
        <v>37</v>
      </c>
      <c r="AK25" s="23" t="s">
        <v>37</v>
      </c>
      <c r="AS25" s="23" t="s">
        <v>37</v>
      </c>
    </row>
    <row r="26" spans="1:46" x14ac:dyDescent="0.45">
      <c r="M26" s="23"/>
      <c r="U26" s="23"/>
      <c r="AC26" s="23"/>
      <c r="AK26" s="23"/>
      <c r="AP26" s="2">
        <f>238-208</f>
        <v>30</v>
      </c>
      <c r="AS26" s="23"/>
    </row>
    <row r="27" spans="1:46" x14ac:dyDescent="0.45">
      <c r="M27" s="23"/>
      <c r="U27" s="23"/>
      <c r="AC27" s="23"/>
      <c r="AK27" s="23"/>
      <c r="AS27" s="23"/>
    </row>
    <row r="28" spans="1:46" x14ac:dyDescent="0.45">
      <c r="M28" s="23"/>
      <c r="U28" s="23"/>
      <c r="AC28" s="23"/>
      <c r="AK28" s="23"/>
      <c r="AS28" s="23"/>
    </row>
    <row r="29" spans="1:46" x14ac:dyDescent="0.45">
      <c r="M29" s="24" t="s">
        <v>38</v>
      </c>
      <c r="U29" s="23" t="s">
        <v>39</v>
      </c>
      <c r="AC29" s="23" t="s">
        <v>39</v>
      </c>
      <c r="AK29" s="23" t="s">
        <v>39</v>
      </c>
      <c r="AS29" s="23" t="s">
        <v>39</v>
      </c>
    </row>
    <row r="30" spans="1:46" x14ac:dyDescent="0.45">
      <c r="M30" s="23" t="s">
        <v>40</v>
      </c>
      <c r="U30" s="23" t="s">
        <v>41</v>
      </c>
      <c r="AC30" s="23" t="s">
        <v>41</v>
      </c>
      <c r="AK30" s="23" t="s">
        <v>41</v>
      </c>
      <c r="AS30" s="23" t="s">
        <v>41</v>
      </c>
    </row>
  </sheetData>
  <mergeCells count="66">
    <mergeCell ref="D4:D5"/>
    <mergeCell ref="E4:F4"/>
    <mergeCell ref="A18:B18"/>
    <mergeCell ref="A19:B19"/>
    <mergeCell ref="A20:B20"/>
    <mergeCell ref="A21:B21"/>
    <mergeCell ref="I21:J21"/>
    <mergeCell ref="Q21:R21"/>
    <mergeCell ref="Y21:Z21"/>
    <mergeCell ref="AG21:AH21"/>
    <mergeCell ref="AO21:AP21"/>
    <mergeCell ref="A1:F1"/>
    <mergeCell ref="A2:F2"/>
    <mergeCell ref="A4:A5"/>
    <mergeCell ref="B4:B5"/>
    <mergeCell ref="C4:C5"/>
    <mergeCell ref="I19:J19"/>
    <mergeCell ref="Q19:R19"/>
    <mergeCell ref="Y19:Z19"/>
    <mergeCell ref="AG19:AH19"/>
    <mergeCell ref="AO19:AP19"/>
    <mergeCell ref="I20:J20"/>
    <mergeCell ref="Q20:R20"/>
    <mergeCell ref="Y20:Z20"/>
    <mergeCell ref="AG20:AH20"/>
    <mergeCell ref="AO20:AP20"/>
    <mergeCell ref="AS4:AT4"/>
    <mergeCell ref="I18:J18"/>
    <mergeCell ref="Q18:R18"/>
    <mergeCell ref="Y18:Z18"/>
    <mergeCell ref="AG18:AH18"/>
    <mergeCell ref="AO18:AP18"/>
    <mergeCell ref="AJ4:AJ5"/>
    <mergeCell ref="AK4:AL4"/>
    <mergeCell ref="AO4:AO5"/>
    <mergeCell ref="AP4:AP5"/>
    <mergeCell ref="AQ4:AQ5"/>
    <mergeCell ref="AR4:AR5"/>
    <mergeCell ref="AA4:AA5"/>
    <mergeCell ref="AB4:AB5"/>
    <mergeCell ref="AC4:AD4"/>
    <mergeCell ref="AG4:AG5"/>
    <mergeCell ref="AH4:AH5"/>
    <mergeCell ref="AI4:AI5"/>
    <mergeCell ref="R4:R5"/>
    <mergeCell ref="S4:S5"/>
    <mergeCell ref="T4:T5"/>
    <mergeCell ref="U4:V4"/>
    <mergeCell ref="Y4:Y5"/>
    <mergeCell ref="Z4:Z5"/>
    <mergeCell ref="I4:I5"/>
    <mergeCell ref="J4:J5"/>
    <mergeCell ref="K4:K5"/>
    <mergeCell ref="L4:L5"/>
    <mergeCell ref="M4:N4"/>
    <mergeCell ref="Q4:Q5"/>
    <mergeCell ref="I1:N1"/>
    <mergeCell ref="Q1:V1"/>
    <mergeCell ref="Y1:AD1"/>
    <mergeCell ref="AG1:AL1"/>
    <mergeCell ref="AO1:AT1"/>
    <mergeCell ref="I2:N2"/>
    <mergeCell ref="Q2:V2"/>
    <mergeCell ref="Y2:AD2"/>
    <mergeCell ref="AG2:AL2"/>
    <mergeCell ref="AO2:AT2"/>
  </mergeCells>
  <pageMargins left="0.63" right="0.7" top="0.5" bottom="0.75" header="0.3" footer="0.3"/>
  <pageSetup paperSize="9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8614-0144-4AA0-9AFC-BD3F81189F62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Satlinmas dan Pos Kamling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2023-05-29T03:25:34Z</dcterms:created>
  <dcterms:modified xsi:type="dcterms:W3CDTF">2023-05-29T03:27:50Z</dcterms:modified>
</cp:coreProperties>
</file>