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S" sheetId="1" r:id="rId4"/>
  </sheets>
  <definedNames/>
  <calcPr/>
</workbook>
</file>

<file path=xl/sharedStrings.xml><?xml version="1.0" encoding="utf-8"?>
<sst xmlns="http://schemas.openxmlformats.org/spreadsheetml/2006/main" count="42" uniqueCount="42">
  <si>
    <t>REKAPITULASI DATA PELAYANAN KESEJAHTERAAN SOSIAL</t>
  </si>
  <si>
    <t>TAHUN 2022</t>
  </si>
  <si>
    <t>URAIAN</t>
  </si>
  <si>
    <t>BATULICIN</t>
  </si>
  <si>
    <t>S. EMPAT</t>
  </si>
  <si>
    <t>K. BINTANG</t>
  </si>
  <si>
    <t>MANTEWE</t>
  </si>
  <si>
    <t>KURANJI</t>
  </si>
  <si>
    <t>K. HULU</t>
  </si>
  <si>
    <t>T. KEPAYANG</t>
  </si>
  <si>
    <t>SATUI</t>
  </si>
  <si>
    <t>ANGSANA</t>
  </si>
  <si>
    <t>S. LOBAN</t>
  </si>
  <si>
    <t>K. HILIR</t>
  </si>
  <si>
    <t>K. TENGAH</t>
  </si>
  <si>
    <t>JUMLAH</t>
  </si>
  <si>
    <t>ANAK BALITA TERLANTAR</t>
  </si>
  <si>
    <t>ANAK TERLANTAR</t>
  </si>
  <si>
    <t>ANAK YANG BERHADAPAN DG HUKUM</t>
  </si>
  <si>
    <t>ANAK JALANAN</t>
  </si>
  <si>
    <t>ANAK DG KEDISABILITASAN</t>
  </si>
  <si>
    <t>ANAK YG MENJADI KORBAN TINDAK KEKERASAN/DIPERLAKUKAN SALAH</t>
  </si>
  <si>
    <t>ANAK YG MEMERLUKAN PERLINDUNGAN KHUSUS</t>
  </si>
  <si>
    <t>LANJUT USIA TERLANTAR</t>
  </si>
  <si>
    <t>PENYANDANG DISABILITAS</t>
  </si>
  <si>
    <t>TUNA SUSILA</t>
  </si>
  <si>
    <t>GELANDANGAN</t>
  </si>
  <si>
    <t>PENGEMIS</t>
  </si>
  <si>
    <t>PEMULUNG</t>
  </si>
  <si>
    <t>KELOMPOK MINORITAS</t>
  </si>
  <si>
    <t>BEKAS WARGA BINAAN LEMBAGA PEMASYARAKATAN</t>
  </si>
  <si>
    <t>RANG DG HIV AIDS</t>
  </si>
  <si>
    <t>KORBAN PENYALAHGUNAAN NAPZA</t>
  </si>
  <si>
    <t>KORBAN TRAFFICKING</t>
  </si>
  <si>
    <t>KRBAN TINDAK KEKERASAN</t>
  </si>
  <si>
    <t>PEKERJA MIGRAN BERMASALAH SOSIAL</t>
  </si>
  <si>
    <t>KORBAN BENCANA ALAM</t>
  </si>
  <si>
    <t>KORBAN BENCANA SOSIAL</t>
  </si>
  <si>
    <t>PEREMPUAN RAWAN SOSIAL EKONOMI</t>
  </si>
  <si>
    <t>FAKIR MISKIN</t>
  </si>
  <si>
    <t>KELUARGA BERMASALAH SOSIAL PSIKOLOGIS</t>
  </si>
  <si>
    <t>KAT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</si>
</sst>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4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2" fillId="3" fontId="2" numFmtId="0" xfId="0" applyAlignment="1" applyBorder="1" applyFill="1" applyFont="1">
      <alignment horizontal="center" vertical="center"/>
    </xf>
    <xf borderId="3" fillId="3" fontId="2" numFmtId="0" xfId="0" applyAlignment="1" applyBorder="1" applyFont="1">
      <alignment horizontal="center" vertical="center"/>
    </xf>
    <xf borderId="4" fillId="0" fontId="2" numFmtId="0" xfId="0" applyBorder="1" applyFont="1"/>
    <xf borderId="4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/>
    </xf>
    <xf borderId="5" fillId="3" fontId="2" numFmtId="0" xfId="0" applyAlignment="1" applyBorder="1" applyFont="1">
      <alignment horizontal="center"/>
    </xf>
    <xf borderId="5" fillId="0" fontId="2" numFmtId="0" xfId="0" applyBorder="1" applyFont="1"/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shrinkToFit="0" wrapText="1"/>
    </xf>
    <xf borderId="5" fillId="0" fontId="2" numFmtId="3" xfId="0" applyAlignment="1" applyBorder="1" applyFont="1" applyNumberFormat="1">
      <alignment horizontal="center"/>
    </xf>
    <xf borderId="6" fillId="0" fontId="2" numFmtId="0" xfId="0" applyAlignment="1" applyBorder="1" applyFont="1">
      <alignment horizontal="center"/>
    </xf>
    <xf borderId="5" fillId="0" fontId="2" numFmtId="3" xfId="0" applyAlignment="1" applyBorder="1" applyFont="1" applyNumberFormat="1">
      <alignment horizontal="center" vertical="center"/>
    </xf>
    <xf borderId="5" fillId="3" fontId="2" numFmtId="3" xfId="0" applyAlignment="1" applyBorder="1" applyFont="1" applyNumberFormat="1">
      <alignment horizontal="center"/>
    </xf>
    <xf borderId="7" fillId="0" fontId="2" numFmtId="0" xfId="0" applyAlignment="1" applyBorder="1" applyFont="1">
      <alignment horizontal="center"/>
    </xf>
    <xf borderId="6" fillId="0" fontId="2" numFmtId="0" xfId="0" applyBorder="1" applyFont="1"/>
    <xf borderId="8" fillId="0" fontId="2" numFmtId="0" xfId="0" applyBorder="1" applyFont="1"/>
    <xf borderId="8" fillId="0" fontId="2" numFmtId="0" xfId="0" applyAlignment="1" applyBorder="1" applyFont="1">
      <alignment horizontal="center"/>
    </xf>
    <xf borderId="9" fillId="3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75"/>
  <cols>
    <col customWidth="1" min="1" max="1" width="34.88"/>
    <col customWidth="1" min="2" max="2" width="9.0"/>
    <col customWidth="1" min="3" max="3" width="9.13"/>
    <col customWidth="1" min="4" max="4" width="10.13"/>
    <col customWidth="1" min="5" max="5" width="9.13"/>
    <col customWidth="1" min="6" max="8" width="8.13"/>
    <col customWidth="1" min="9" max="9" width="8.5"/>
    <col customWidth="1" min="10" max="12" width="8.13"/>
    <col customWidth="1" min="13" max="13" width="8.5"/>
    <col customWidth="1" min="14" max="14" width="10.13"/>
    <col customWidth="1" min="15" max="26" width="7.63"/>
  </cols>
  <sheetData>
    <row r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4.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 t="s">
        <v>16</v>
      </c>
      <c r="B5" s="8"/>
      <c r="C5" s="9">
        <v>1.0</v>
      </c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10" si="1">SUM(B5:M5)</f>
        <v>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17</v>
      </c>
      <c r="B6" s="12"/>
      <c r="C6" s="12">
        <v>2.0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0">
        <f t="shared" si="1"/>
        <v>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1" t="s">
        <v>18</v>
      </c>
      <c r="B7" s="12">
        <v>3.0</v>
      </c>
      <c r="C7" s="12">
        <v>3.0</v>
      </c>
      <c r="D7" s="12">
        <v>1.0</v>
      </c>
      <c r="E7" s="12"/>
      <c r="F7" s="12"/>
      <c r="G7" s="12"/>
      <c r="H7" s="12"/>
      <c r="I7" s="12">
        <v>1.0</v>
      </c>
      <c r="J7" s="12"/>
      <c r="K7" s="12"/>
      <c r="L7" s="12"/>
      <c r="M7" s="12"/>
      <c r="N7" s="10">
        <f t="shared" si="1"/>
        <v>8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1" t="s">
        <v>19</v>
      </c>
      <c r="B8" s="12"/>
      <c r="C8" s="12">
        <v>4.0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0">
        <f t="shared" si="1"/>
        <v>4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1" t="s">
        <v>20</v>
      </c>
      <c r="B9" s="12">
        <v>29.0</v>
      </c>
      <c r="C9" s="12">
        <v>48.0</v>
      </c>
      <c r="D9" s="12">
        <v>33.0</v>
      </c>
      <c r="E9" s="12">
        <v>29.0</v>
      </c>
      <c r="F9" s="12">
        <v>19.0</v>
      </c>
      <c r="G9" s="12">
        <v>11.0</v>
      </c>
      <c r="H9" s="12">
        <v>11.0</v>
      </c>
      <c r="I9" s="12">
        <v>61.0</v>
      </c>
      <c r="J9" s="12">
        <v>33.0</v>
      </c>
      <c r="K9" s="12">
        <v>19.0</v>
      </c>
      <c r="L9" s="12">
        <v>28.0</v>
      </c>
      <c r="M9" s="12">
        <v>11.0</v>
      </c>
      <c r="N9" s="10">
        <f t="shared" si="1"/>
        <v>332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3" t="s">
        <v>21</v>
      </c>
      <c r="B10" s="12">
        <v>4.0</v>
      </c>
      <c r="C10" s="12">
        <v>9.0</v>
      </c>
      <c r="D10" s="12">
        <v>3.0</v>
      </c>
      <c r="E10" s="12">
        <v>2.0</v>
      </c>
      <c r="F10" s="12"/>
      <c r="G10" s="12"/>
      <c r="H10" s="12"/>
      <c r="I10" s="12">
        <v>1.0</v>
      </c>
      <c r="J10" s="12">
        <v>1.0</v>
      </c>
      <c r="K10" s="12"/>
      <c r="L10" s="12">
        <v>4.0</v>
      </c>
      <c r="M10" s="12"/>
      <c r="N10" s="10">
        <f t="shared" si="1"/>
        <v>24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 t="s">
        <v>23</v>
      </c>
      <c r="B12" s="12">
        <v>3.0</v>
      </c>
      <c r="C12" s="12">
        <f>10+1</f>
        <v>11</v>
      </c>
      <c r="D12" s="12"/>
      <c r="E12" s="12">
        <v>1.0</v>
      </c>
      <c r="F12" s="12"/>
      <c r="G12" s="12"/>
      <c r="H12" s="12"/>
      <c r="I12" s="12">
        <f>3+1</f>
        <v>4</v>
      </c>
      <c r="J12" s="12">
        <v>3.0</v>
      </c>
      <c r="K12" s="12">
        <f>1+1</f>
        <v>2</v>
      </c>
      <c r="L12" s="12">
        <f>2+1+1</f>
        <v>4</v>
      </c>
      <c r="M12" s="12">
        <v>1.0</v>
      </c>
      <c r="N12" s="10">
        <f t="shared" ref="N12:N15" si="2">SUM(B12:M12)</f>
        <v>29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1" t="s">
        <v>24</v>
      </c>
      <c r="B13" s="12">
        <v>131.0</v>
      </c>
      <c r="C13" s="12">
        <v>218.0</v>
      </c>
      <c r="D13" s="12">
        <v>148.0</v>
      </c>
      <c r="E13" s="12">
        <v>170.0</v>
      </c>
      <c r="F13" s="12">
        <v>64.0</v>
      </c>
      <c r="G13" s="12">
        <v>65.0</v>
      </c>
      <c r="H13" s="12">
        <v>33.0</v>
      </c>
      <c r="I13" s="12">
        <v>195.0</v>
      </c>
      <c r="J13" s="12">
        <v>166.0</v>
      </c>
      <c r="K13" s="12">
        <v>93.0</v>
      </c>
      <c r="L13" s="12">
        <v>272.0</v>
      </c>
      <c r="M13" s="12">
        <v>118.0</v>
      </c>
      <c r="N13" s="10">
        <f t="shared" si="2"/>
        <v>1673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 t="s">
        <v>25</v>
      </c>
      <c r="B14" s="12"/>
      <c r="C14" s="12">
        <v>4.0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">
        <f t="shared" si="2"/>
        <v>4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">
        <f t="shared" si="2"/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1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 t="s">
        <v>29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30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 t="s">
        <v>31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1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1" t="s">
        <v>33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1" t="s">
        <v>34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1" t="s">
        <v>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1" t="s">
        <v>36</v>
      </c>
      <c r="B25" s="12"/>
      <c r="C25" s="12">
        <v>59.0</v>
      </c>
      <c r="D25" s="12"/>
      <c r="E25" s="12"/>
      <c r="F25" s="12"/>
      <c r="G25" s="12"/>
      <c r="H25" s="12">
        <v>5.0</v>
      </c>
      <c r="I25" s="14">
        <v>501.0</v>
      </c>
      <c r="J25" s="12"/>
      <c r="K25" s="12">
        <v>78.0</v>
      </c>
      <c r="L25" s="12"/>
      <c r="M25" s="12"/>
      <c r="N25" s="10">
        <f t="shared" ref="N25:N26" si="3">SUM(B25:M25)</f>
        <v>643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1" t="s">
        <v>37</v>
      </c>
      <c r="B26" s="12">
        <v>3.0</v>
      </c>
      <c r="C26" s="12">
        <v>76.0</v>
      </c>
      <c r="D26" s="12"/>
      <c r="E26" s="12"/>
      <c r="F26" s="12"/>
      <c r="G26" s="12"/>
      <c r="H26" s="12">
        <v>5.0</v>
      </c>
      <c r="I26" s="12">
        <v>13.0</v>
      </c>
      <c r="J26" s="12"/>
      <c r="K26" s="12">
        <v>1.0</v>
      </c>
      <c r="L26" s="12">
        <v>10.0</v>
      </c>
      <c r="M26" s="12"/>
      <c r="N26" s="10">
        <f t="shared" si="3"/>
        <v>108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1" t="s">
        <v>38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1" t="s">
        <v>39</v>
      </c>
      <c r="B28" s="16">
        <v>5890.0</v>
      </c>
      <c r="C28" s="16">
        <v>11003.0</v>
      </c>
      <c r="D28" s="16">
        <v>5627.0</v>
      </c>
      <c r="E28" s="16">
        <v>8976.0</v>
      </c>
      <c r="F28" s="16">
        <v>3763.0</v>
      </c>
      <c r="G28" s="16">
        <v>3316.0</v>
      </c>
      <c r="H28" s="16">
        <v>1955.0</v>
      </c>
      <c r="I28" s="16">
        <v>10294.0</v>
      </c>
      <c r="J28" s="16">
        <v>4817.0</v>
      </c>
      <c r="K28" s="16">
        <v>5798.0</v>
      </c>
      <c r="L28" s="16">
        <v>8727.0</v>
      </c>
      <c r="M28" s="16">
        <v>3025.0</v>
      </c>
      <c r="N28" s="17">
        <f>SUM(B28:M28)</f>
        <v>73191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1" t="s">
        <v>40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9" t="s">
        <v>41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>
        <f>SUM(N5:N30)</f>
        <v>76019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portrait"/>
  <drawing r:id="rId1"/>
</worksheet>
</file>