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jenis permukaan" sheetId="1" r:id="rId4"/>
  </sheets>
  <definedNames/>
  <calcPr/>
</workbook>
</file>

<file path=xl/sharedStrings.xml><?xml version="1.0" encoding="utf-8"?>
<sst xmlns="http://schemas.openxmlformats.org/spreadsheetml/2006/main" count="29" uniqueCount="27">
  <si>
    <t>Panjang Jalan Kabupaten Menurut Jenis Permukaan dan Keadaan Setiap Kecamatan</t>
  </si>
  <si>
    <t>Tahun 2023</t>
  </si>
  <si>
    <t>(m)</t>
  </si>
  <si>
    <t>NO</t>
  </si>
  <si>
    <t>KECAMATAN</t>
  </si>
  <si>
    <t>Aspal</t>
  </si>
  <si>
    <t>Pekerasan Beton</t>
  </si>
  <si>
    <t xml:space="preserve">Telford /Kerikil </t>
  </si>
  <si>
    <t xml:space="preserve">TANAH </t>
  </si>
  <si>
    <t>TOTAL</t>
  </si>
  <si>
    <t>Baik</t>
  </si>
  <si>
    <t>Sedang</t>
  </si>
  <si>
    <t>Rusak Ringan</t>
  </si>
  <si>
    <t>Rusak Berat</t>
  </si>
  <si>
    <t>Kusan Hilir</t>
  </si>
  <si>
    <t>Kusan Tengah</t>
  </si>
  <si>
    <t>Sungai Loban</t>
  </si>
  <si>
    <t>Satui</t>
  </si>
  <si>
    <t>Angsana</t>
  </si>
  <si>
    <t>Kusan Hulu</t>
  </si>
  <si>
    <t>Kuranji</t>
  </si>
  <si>
    <t>Teluk Kepayang</t>
  </si>
  <si>
    <t>Batulicin</t>
  </si>
  <si>
    <t>Karang Bintang</t>
  </si>
  <si>
    <t>Simpang Empat</t>
  </si>
  <si>
    <t>Mantewe</t>
  </si>
  <si>
    <t>Sumber data Dinas Pekerjaan Umum dan Penataan Ruang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</si>
</sst>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3">
    <numFmt numFmtId="164" formatCode="[$-421]General"/>
    <numFmt numFmtId="165" formatCode="0.000"/>
    <numFmt numFmtId="166" formatCode="#,##0.000"/>
  </numFmts>
  <fonts count="6">
    <font>
      <sz val="10.0"/>
      <color rgb="FF000000"/>
      <name val="Arial"/>
      <scheme val="minor"/>
    </font>
    <font>
      <sz val="11.0"/>
      <color theme="1"/>
      <name val="Arial"/>
    </font>
    <font>
      <sz val="11.0"/>
      <color rgb="FF000000"/>
      <name val="Arial"/>
    </font>
    <font>
      <b/>
      <sz val="11.0"/>
      <color rgb="FF000000"/>
      <name val="Arial"/>
    </font>
    <font/>
    <font>
      <b/>
      <sz val="10.0"/>
      <color theme="1"/>
      <name val="Arial"/>
    </font>
  </fonts>
  <fills count="4">
    <fill>
      <patternFill patternType="none"/>
    </fill>
    <fill>
      <patternFill patternType="lightGray"/>
    </fill>
    <fill>
      <patternFill patternType="solid">
        <fgColor rgb="FFDAEEF3"/>
        <bgColor rgb="FFDAEEF3"/>
      </patternFill>
    </fill>
    <fill>
      <patternFill patternType="solid">
        <fgColor rgb="FFFBD4B4"/>
        <bgColor rgb="FFFBD4B4"/>
      </patternFill>
    </fill>
  </fills>
  <borders count="7">
    <border/>
    <border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29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shrinkToFit="0" vertical="center" wrapText="1"/>
    </xf>
    <xf borderId="0" fillId="0" fontId="2" numFmtId="0" xfId="0" applyFont="1"/>
    <xf borderId="0" fillId="0" fontId="1" numFmtId="0" xfId="0" applyAlignment="1" applyFont="1">
      <alignment horizontal="center" vertical="center"/>
    </xf>
    <xf borderId="1" fillId="0" fontId="3" numFmtId="0" xfId="0" applyAlignment="1" applyBorder="1" applyFont="1">
      <alignment horizontal="center" vertical="center"/>
    </xf>
    <xf borderId="1" fillId="0" fontId="2" numFmtId="0" xfId="0" applyBorder="1" applyFont="1"/>
    <xf borderId="2" fillId="0" fontId="2" numFmtId="0" xfId="0" applyAlignment="1" applyBorder="1" applyFont="1">
      <alignment horizontal="center" vertical="center"/>
    </xf>
    <xf borderId="2" fillId="0" fontId="1" numFmtId="164" xfId="0" applyAlignment="1" applyBorder="1" applyFont="1" applyNumberFormat="1">
      <alignment horizontal="center" vertical="center"/>
    </xf>
    <xf borderId="2" fillId="0" fontId="1" numFmtId="165" xfId="0" applyAlignment="1" applyBorder="1" applyFont="1" applyNumberFormat="1">
      <alignment horizontal="center" shrinkToFit="0" vertical="center" wrapText="1"/>
    </xf>
    <xf borderId="2" fillId="0" fontId="2" numFmtId="0" xfId="0" applyAlignment="1" applyBorder="1" applyFont="1">
      <alignment horizontal="center" shrinkToFit="0" vertical="center" wrapText="1"/>
    </xf>
    <xf borderId="0" fillId="0" fontId="3" numFmtId="0" xfId="0" applyFont="1"/>
    <xf borderId="3" fillId="0" fontId="4" numFmtId="0" xfId="0" applyBorder="1" applyFont="1"/>
    <xf borderId="3" fillId="0" fontId="2" numFmtId="0" xfId="0" applyAlignment="1" applyBorder="1" applyFont="1">
      <alignment horizontal="center" vertical="center"/>
    </xf>
    <xf borderId="3" fillId="0" fontId="1" numFmtId="164" xfId="0" applyAlignment="1" applyBorder="1" applyFont="1" applyNumberFormat="1">
      <alignment horizontal="center" vertical="center"/>
    </xf>
    <xf borderId="3" fillId="0" fontId="1" numFmtId="165" xfId="0" applyAlignment="1" applyBorder="1" applyFont="1" applyNumberFormat="1">
      <alignment horizontal="center" shrinkToFit="0" vertical="center" wrapText="1"/>
    </xf>
    <xf borderId="4" fillId="0" fontId="2" numFmtId="0" xfId="0" applyAlignment="1" applyBorder="1" applyFont="1">
      <alignment horizontal="center" shrinkToFit="0" vertical="center" wrapText="1"/>
    </xf>
    <xf borderId="4" fillId="0" fontId="2" numFmtId="0" xfId="0" applyAlignment="1" applyBorder="1" applyFont="1">
      <alignment horizontal="center" vertical="center"/>
    </xf>
    <xf borderId="4" fillId="0" fontId="3" numFmtId="0" xfId="0" applyAlignment="1" applyBorder="1" applyFont="1">
      <alignment horizontal="center" shrinkToFit="0" vertical="center" wrapText="1"/>
    </xf>
    <xf borderId="4" fillId="2" fontId="2" numFmtId="0" xfId="0" applyAlignment="1" applyBorder="1" applyFill="1" applyFont="1">
      <alignment horizontal="center" vertical="center"/>
    </xf>
    <xf borderId="4" fillId="2" fontId="2" numFmtId="164" xfId="0" applyBorder="1" applyFont="1" applyNumberFormat="1"/>
    <xf borderId="4" fillId="2" fontId="2" numFmtId="165" xfId="0" applyAlignment="1" applyBorder="1" applyFont="1" applyNumberFormat="1">
      <alignment horizontal="center" vertical="center"/>
    </xf>
    <xf borderId="4" fillId="0" fontId="2" numFmtId="164" xfId="0" applyBorder="1" applyFont="1" applyNumberFormat="1"/>
    <xf borderId="4" fillId="0" fontId="2" numFmtId="165" xfId="0" applyAlignment="1" applyBorder="1" applyFont="1" applyNumberFormat="1">
      <alignment horizontal="center" vertical="center"/>
    </xf>
    <xf borderId="4" fillId="0" fontId="5" numFmtId="166" xfId="0" applyAlignment="1" applyBorder="1" applyFont="1" applyNumberFormat="1">
      <alignment horizontal="center" shrinkToFit="0" vertical="center" wrapText="1"/>
    </xf>
    <xf borderId="4" fillId="3" fontId="2" numFmtId="165" xfId="0" applyAlignment="1" applyBorder="1" applyFill="1" applyFont="1" applyNumberFormat="1">
      <alignment horizontal="center" vertical="center"/>
    </xf>
    <xf borderId="5" fillId="0" fontId="2" numFmtId="0" xfId="0" applyAlignment="1" applyBorder="1" applyFont="1">
      <alignment horizontal="center" vertical="center"/>
    </xf>
    <xf borderId="6" fillId="0" fontId="4" numFmtId="0" xfId="0" applyBorder="1" applyFont="1"/>
    <xf borderId="4" fillId="0" fontId="2" numFmtId="0" xfId="0" applyBorder="1" applyFont="1"/>
    <xf borderId="0" fillId="0" fontId="2" numFmtId="2" xfId="0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75"/>
  <cols>
    <col customWidth="1" min="1" max="1" width="6.0"/>
    <col customWidth="1" min="2" max="2" width="16.13"/>
    <col customWidth="1" min="3" max="3" width="8.63"/>
    <col customWidth="1" min="4" max="4" width="7.88"/>
    <col customWidth="1" min="5" max="5" width="9.13"/>
    <col customWidth="1" min="6" max="6" width="7.25"/>
    <col customWidth="1" min="7" max="7" width="11.25"/>
    <col customWidth="1" min="8" max="8" width="7.63"/>
    <col customWidth="1" min="9" max="9" width="10.63"/>
    <col customWidth="1" min="10" max="10" width="9.88"/>
    <col customWidth="1" min="11" max="11" width="9.5"/>
    <col customWidth="1" min="12" max="12" width="10.38"/>
    <col customWidth="1" min="13" max="26" width="7.63"/>
  </cols>
  <sheetData>
    <row r="1" ht="22.5" customHeight="1">
      <c r="A1" s="1" t="s">
        <v>0</v>
      </c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ht="21.75" customHeight="1">
      <c r="A2" s="3" t="s">
        <v>1</v>
      </c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ht="18.75" customHeight="1">
      <c r="A3" s="3" t="s">
        <v>2</v>
      </c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>
      <c r="A4" s="4"/>
      <c r="B4" s="4"/>
      <c r="C4" s="4"/>
      <c r="D4" s="5"/>
      <c r="E4" s="5"/>
      <c r="F4" s="5"/>
      <c r="G4" s="5"/>
      <c r="H4" s="5"/>
      <c r="I4" s="5"/>
      <c r="J4" s="5"/>
      <c r="K4" s="5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>
      <c r="A5" s="6" t="s">
        <v>3</v>
      </c>
      <c r="B5" s="7" t="s">
        <v>4</v>
      </c>
      <c r="C5" s="8" t="s">
        <v>5</v>
      </c>
      <c r="D5" s="9" t="s">
        <v>6</v>
      </c>
      <c r="E5" s="9" t="s">
        <v>7</v>
      </c>
      <c r="F5" s="9" t="s">
        <v>8</v>
      </c>
      <c r="G5" s="9" t="s">
        <v>9</v>
      </c>
      <c r="H5" s="6" t="s">
        <v>10</v>
      </c>
      <c r="I5" s="6" t="s">
        <v>11</v>
      </c>
      <c r="J5" s="9" t="s">
        <v>12</v>
      </c>
      <c r="K5" s="9" t="s">
        <v>13</v>
      </c>
      <c r="L5" s="9" t="s">
        <v>9</v>
      </c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</row>
    <row r="6" ht="30.75" customHeight="1">
      <c r="A6" s="11"/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</row>
    <row r="7" ht="9.0" customHeight="1">
      <c r="A7" s="12"/>
      <c r="B7" s="13"/>
      <c r="C7" s="14"/>
      <c r="D7" s="15"/>
      <c r="E7" s="15"/>
      <c r="F7" s="15"/>
      <c r="G7" s="15"/>
      <c r="H7" s="16"/>
      <c r="I7" s="16"/>
      <c r="J7" s="15"/>
      <c r="K7" s="15"/>
      <c r="L7" s="17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</row>
    <row r="8">
      <c r="A8" s="18">
        <v>1.0</v>
      </c>
      <c r="B8" s="19" t="s">
        <v>14</v>
      </c>
      <c r="C8" s="20">
        <v>68.29199999999997</v>
      </c>
      <c r="D8" s="18">
        <v>30.913</v>
      </c>
      <c r="E8" s="18">
        <v>22.988999999999994</v>
      </c>
      <c r="F8" s="18">
        <v>1.357</v>
      </c>
      <c r="G8" s="20">
        <f t="shared" ref="G8:G19" si="1">SUM(C8:F8)</f>
        <v>123.551</v>
      </c>
      <c r="H8" s="18">
        <v>69.425</v>
      </c>
      <c r="I8" s="18">
        <v>42.568999999999996</v>
      </c>
      <c r="J8" s="18">
        <v>3.107</v>
      </c>
      <c r="K8" s="18">
        <v>8.45</v>
      </c>
      <c r="L8" s="20">
        <f t="shared" ref="L8:L19" si="2">SUM(H8:K8)</f>
        <v>123.551</v>
      </c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>
      <c r="A9" s="16">
        <v>2.0</v>
      </c>
      <c r="B9" s="21" t="s">
        <v>15</v>
      </c>
      <c r="C9" s="22">
        <v>35.32599999999999</v>
      </c>
      <c r="D9" s="16">
        <v>2.547</v>
      </c>
      <c r="E9" s="16">
        <v>56.356999999999985</v>
      </c>
      <c r="F9" s="16">
        <v>20.644</v>
      </c>
      <c r="G9" s="20">
        <f t="shared" si="1"/>
        <v>114.874</v>
      </c>
      <c r="H9" s="16">
        <v>34.795</v>
      </c>
      <c r="I9" s="16">
        <v>5.471</v>
      </c>
      <c r="J9" s="16"/>
      <c r="K9" s="16">
        <v>74.60799999999999</v>
      </c>
      <c r="L9" s="20">
        <f t="shared" si="2"/>
        <v>114.874</v>
      </c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>
      <c r="A10" s="18">
        <v>3.0</v>
      </c>
      <c r="B10" s="19" t="s">
        <v>16</v>
      </c>
      <c r="C10" s="20">
        <v>66.85600000000002</v>
      </c>
      <c r="D10" s="18">
        <v>1.676</v>
      </c>
      <c r="E10" s="18">
        <v>144.7030000000001</v>
      </c>
      <c r="F10" s="18">
        <v>4.865</v>
      </c>
      <c r="G10" s="20">
        <f t="shared" si="1"/>
        <v>218.1</v>
      </c>
      <c r="H10" s="18">
        <v>62.63700000000001</v>
      </c>
      <c r="I10" s="18">
        <v>46.70499999999997</v>
      </c>
      <c r="J10" s="18"/>
      <c r="K10" s="18">
        <v>108.758</v>
      </c>
      <c r="L10" s="20">
        <f t="shared" si="2"/>
        <v>218.1</v>
      </c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>
      <c r="A11" s="16">
        <v>4.0</v>
      </c>
      <c r="B11" s="21" t="s">
        <v>17</v>
      </c>
      <c r="C11" s="22">
        <v>63.652</v>
      </c>
      <c r="D11" s="16">
        <v>29.19</v>
      </c>
      <c r="E11" s="16">
        <v>145.742</v>
      </c>
      <c r="F11" s="16">
        <v>12.153</v>
      </c>
      <c r="G11" s="20">
        <f t="shared" si="1"/>
        <v>250.737</v>
      </c>
      <c r="H11" s="16">
        <v>73.403</v>
      </c>
      <c r="I11" s="16">
        <v>11.306</v>
      </c>
      <c r="J11" s="16"/>
      <c r="K11" s="16">
        <v>166.028</v>
      </c>
      <c r="L11" s="20">
        <f t="shared" si="2"/>
        <v>250.737</v>
      </c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>
      <c r="A12" s="18">
        <v>5.0</v>
      </c>
      <c r="B12" s="19" t="s">
        <v>18</v>
      </c>
      <c r="C12" s="20">
        <v>50.471</v>
      </c>
      <c r="D12" s="18">
        <v>4.439</v>
      </c>
      <c r="E12" s="18">
        <v>84.04000000000005</v>
      </c>
      <c r="F12" s="18">
        <v>1.333</v>
      </c>
      <c r="G12" s="20">
        <f t="shared" si="1"/>
        <v>140.283</v>
      </c>
      <c r="H12" s="18">
        <v>43.879</v>
      </c>
      <c r="I12" s="18">
        <v>7.6240000000000006</v>
      </c>
      <c r="J12" s="18">
        <v>7.7570000000000014</v>
      </c>
      <c r="K12" s="18">
        <v>81.02300000000005</v>
      </c>
      <c r="L12" s="20">
        <f t="shared" si="2"/>
        <v>140.283</v>
      </c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>
      <c r="A13" s="16">
        <v>6.0</v>
      </c>
      <c r="B13" s="21" t="s">
        <v>19</v>
      </c>
      <c r="C13" s="22">
        <v>58.03900000000001</v>
      </c>
      <c r="D13" s="16">
        <v>2.344</v>
      </c>
      <c r="E13" s="16">
        <v>42.02300000000002</v>
      </c>
      <c r="F13" s="16">
        <v>1.4989999999999999</v>
      </c>
      <c r="G13" s="20">
        <f t="shared" si="1"/>
        <v>103.905</v>
      </c>
      <c r="H13" s="16">
        <v>54.586000000000006</v>
      </c>
      <c r="I13" s="16">
        <v>25.19699999999999</v>
      </c>
      <c r="J13" s="16"/>
      <c r="K13" s="16">
        <v>24.122</v>
      </c>
      <c r="L13" s="20">
        <f t="shared" si="2"/>
        <v>103.905</v>
      </c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>
      <c r="A14" s="18">
        <v>7.0</v>
      </c>
      <c r="B14" s="19" t="s">
        <v>20</v>
      </c>
      <c r="C14" s="20">
        <v>23.857000000000003</v>
      </c>
      <c r="D14" s="18">
        <v>0.33</v>
      </c>
      <c r="E14" s="18">
        <v>48.303000000000004</v>
      </c>
      <c r="F14" s="18"/>
      <c r="G14" s="20">
        <f t="shared" si="1"/>
        <v>72.49</v>
      </c>
      <c r="H14" s="18">
        <v>23.023000000000003</v>
      </c>
      <c r="I14" s="18">
        <v>5.079000000000001</v>
      </c>
      <c r="J14" s="18"/>
      <c r="K14" s="18">
        <v>44.388</v>
      </c>
      <c r="L14" s="20">
        <f t="shared" si="2"/>
        <v>72.49</v>
      </c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>
      <c r="A15" s="16">
        <v>8.0</v>
      </c>
      <c r="B15" s="21" t="s">
        <v>21</v>
      </c>
      <c r="C15" s="23">
        <v>9.872000000000002</v>
      </c>
      <c r="D15" s="16"/>
      <c r="E15" s="16">
        <v>69.47</v>
      </c>
      <c r="F15" s="16">
        <v>23.019</v>
      </c>
      <c r="G15" s="20">
        <f t="shared" si="1"/>
        <v>102.361</v>
      </c>
      <c r="H15" s="23">
        <v>9.648000000000001</v>
      </c>
      <c r="I15" s="16">
        <v>0.22399999999999998</v>
      </c>
      <c r="J15" s="16"/>
      <c r="K15" s="16">
        <v>92.48899999999999</v>
      </c>
      <c r="L15" s="20">
        <f t="shared" si="2"/>
        <v>102.361</v>
      </c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>
      <c r="A16" s="18">
        <v>9.0</v>
      </c>
      <c r="B16" s="19" t="s">
        <v>22</v>
      </c>
      <c r="C16" s="20">
        <v>62.226</v>
      </c>
      <c r="D16" s="18">
        <v>11.282</v>
      </c>
      <c r="E16" s="18">
        <v>30.611000000000008</v>
      </c>
      <c r="F16" s="18">
        <v>3.117</v>
      </c>
      <c r="G16" s="20">
        <f t="shared" si="1"/>
        <v>107.236</v>
      </c>
      <c r="H16" s="18">
        <v>55.31200000000001</v>
      </c>
      <c r="I16" s="18">
        <v>22.792000000000005</v>
      </c>
      <c r="J16" s="18">
        <v>4.395</v>
      </c>
      <c r="K16" s="18">
        <v>24.737000000000002</v>
      </c>
      <c r="L16" s="20">
        <f t="shared" si="2"/>
        <v>107.236</v>
      </c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>
      <c r="A17" s="16">
        <v>10.0</v>
      </c>
      <c r="B17" s="21" t="s">
        <v>23</v>
      </c>
      <c r="C17" s="22">
        <v>72.595</v>
      </c>
      <c r="D17" s="16">
        <v>6.177000000000001</v>
      </c>
      <c r="E17" s="16">
        <v>78.774</v>
      </c>
      <c r="F17" s="16">
        <v>2.294</v>
      </c>
      <c r="G17" s="20">
        <f t="shared" si="1"/>
        <v>159.84</v>
      </c>
      <c r="H17" s="16">
        <v>62.239</v>
      </c>
      <c r="I17" s="16">
        <v>12.23</v>
      </c>
      <c r="J17" s="16">
        <v>22.416</v>
      </c>
      <c r="K17" s="16">
        <v>62.955</v>
      </c>
      <c r="L17" s="20">
        <f t="shared" si="2"/>
        <v>159.84</v>
      </c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ht="15.75" customHeight="1">
      <c r="A18" s="18">
        <v>11.0</v>
      </c>
      <c r="B18" s="19" t="s">
        <v>24</v>
      </c>
      <c r="C18" s="20">
        <v>106.734</v>
      </c>
      <c r="D18" s="18">
        <v>34.004</v>
      </c>
      <c r="E18" s="18">
        <v>47.944</v>
      </c>
      <c r="F18" s="18">
        <v>2.194</v>
      </c>
      <c r="G18" s="20">
        <f t="shared" si="1"/>
        <v>190.876</v>
      </c>
      <c r="H18" s="18">
        <v>81.768</v>
      </c>
      <c r="I18" s="18">
        <v>40.342</v>
      </c>
      <c r="J18" s="18"/>
      <c r="K18" s="18">
        <v>68.766</v>
      </c>
      <c r="L18" s="20">
        <f t="shared" si="2"/>
        <v>190.876</v>
      </c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ht="15.75" customHeight="1">
      <c r="A19" s="16">
        <v>12.0</v>
      </c>
      <c r="B19" s="21" t="s">
        <v>25</v>
      </c>
      <c r="C19" s="22">
        <v>41.586000000000006</v>
      </c>
      <c r="D19" s="16">
        <v>0.125</v>
      </c>
      <c r="E19" s="16">
        <v>123.79500000000002</v>
      </c>
      <c r="F19" s="16">
        <v>13.795</v>
      </c>
      <c r="G19" s="20">
        <f t="shared" si="1"/>
        <v>179.301</v>
      </c>
      <c r="H19" s="16">
        <v>40.371</v>
      </c>
      <c r="I19" s="16">
        <v>6.170999999999999</v>
      </c>
      <c r="J19" s="16"/>
      <c r="K19" s="16">
        <v>132.75900000000004</v>
      </c>
      <c r="L19" s="20">
        <f t="shared" si="2"/>
        <v>179.301</v>
      </c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ht="15.75" customHeight="1">
      <c r="A20" s="16"/>
      <c r="B20" s="21"/>
      <c r="C20" s="24">
        <f t="shared" ref="C20:F20" si="3">SUM(C8:C19)</f>
        <v>659.506</v>
      </c>
      <c r="D20" s="24">
        <f t="shared" si="3"/>
        <v>123.027</v>
      </c>
      <c r="E20" s="24">
        <f t="shared" si="3"/>
        <v>894.751</v>
      </c>
      <c r="F20" s="24">
        <f t="shared" si="3"/>
        <v>86.27</v>
      </c>
      <c r="H20" s="24">
        <f t="shared" ref="H20:K20" si="4">SUM(H8:H19)</f>
        <v>611.086</v>
      </c>
      <c r="I20" s="24">
        <f t="shared" si="4"/>
        <v>225.71</v>
      </c>
      <c r="J20" s="24">
        <f t="shared" si="4"/>
        <v>37.675</v>
      </c>
      <c r="K20" s="24">
        <f t="shared" si="4"/>
        <v>889.083</v>
      </c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ht="15.75" customHeight="1">
      <c r="A21" s="25" t="s">
        <v>9</v>
      </c>
      <c r="B21" s="26"/>
      <c r="C21" s="22"/>
      <c r="D21" s="16"/>
      <c r="E21" s="16"/>
      <c r="F21" s="16"/>
      <c r="G21" s="22">
        <f>SUM(G8:G19)</f>
        <v>1763.554</v>
      </c>
      <c r="H21" s="16"/>
      <c r="I21" s="16"/>
      <c r="J21" s="16"/>
      <c r="K21" s="16"/>
      <c r="L21" s="22">
        <f>SUM(L8:L19)</f>
        <v>1763.554</v>
      </c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ht="20.25" customHeight="1">
      <c r="A22" s="25">
        <v>2023.0</v>
      </c>
      <c r="B22" s="26"/>
      <c r="C22" s="22"/>
      <c r="D22" s="22"/>
      <c r="E22" s="22"/>
      <c r="F22" s="22"/>
      <c r="G22" s="22"/>
      <c r="H22" s="22"/>
      <c r="I22" s="22"/>
      <c r="J22" s="22"/>
      <c r="K22" s="22"/>
      <c r="L22" s="27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ht="15.75" customHeight="1">
      <c r="A23" s="2" t="s">
        <v>26</v>
      </c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ht="15.75" customHeight="1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ht="15.75" customHeight="1">
      <c r="A25" s="2"/>
      <c r="B25" s="2"/>
      <c r="C25" s="2"/>
      <c r="D25" s="2"/>
      <c r="E25" s="2"/>
      <c r="F25" s="2"/>
      <c r="G25" s="28"/>
      <c r="H25" s="28"/>
      <c r="I25" s="28"/>
      <c r="J25" s="28"/>
      <c r="K25" s="28">
        <f>(H20+I20)/L21</f>
        <v>0.4744941181</v>
      </c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/>
    <row r="225"/>
    <row r="226"/>
    <row r="227"/>
    <row r="228"/>
    <row r="229"/>
    <row r="230"/>
    <row r="231"/>
    <row r="232"/>
    <row r="233"/>
    <row r="234"/>
    <row r="235"/>
    <row r="236"/>
    <row r="237"/>
    <row r="238"/>
    <row r="239"/>
    <row r="240"/>
    <row r="241"/>
    <row r="242"/>
    <row r="243"/>
    <row r="244"/>
    <row r="245"/>
    <row r="246"/>
    <row r="247"/>
    <row r="248"/>
    <row r="249"/>
    <row r="250"/>
    <row r="251"/>
    <row r="252"/>
    <row r="253"/>
    <row r="254"/>
    <row r="255"/>
    <row r="256"/>
    <row r="257"/>
    <row r="258"/>
    <row r="259"/>
    <row r="260"/>
    <row r="261"/>
    <row r="262"/>
    <row r="263"/>
    <row r="264"/>
    <row r="265"/>
    <row r="266"/>
    <row r="267"/>
    <row r="268"/>
    <row r="269"/>
    <row r="270"/>
    <row r="271"/>
    <row r="272"/>
    <row r="273"/>
    <row r="274"/>
    <row r="275"/>
    <row r="276"/>
    <row r="277"/>
    <row r="278"/>
    <row r="279"/>
    <row r="280"/>
    <row r="281"/>
    <row r="282"/>
    <row r="283"/>
    <row r="284"/>
    <row r="285"/>
    <row r="286"/>
    <row r="287"/>
    <row r="288"/>
    <row r="289"/>
    <row r="290"/>
    <row r="291"/>
    <row r="292"/>
    <row r="293"/>
    <row r="294"/>
    <row r="295"/>
    <row r="296"/>
    <row r="297"/>
    <row r="298"/>
    <row r="299"/>
    <row r="300"/>
    <row r="301"/>
    <row r="302"/>
    <row r="303"/>
    <row r="304"/>
    <row r="305"/>
    <row r="306"/>
    <row r="307"/>
    <row r="308"/>
    <row r="309"/>
    <row r="310"/>
    <row r="311"/>
    <row r="312"/>
    <row r="313"/>
    <row r="314"/>
    <row r="315"/>
    <row r="316"/>
    <row r="317"/>
    <row r="318"/>
    <row r="319"/>
    <row r="320"/>
    <row r="321"/>
    <row r="322"/>
    <row r="323"/>
    <row r="324"/>
    <row r="325"/>
    <row r="326"/>
    <row r="327"/>
    <row r="328"/>
    <row r="329"/>
    <row r="330"/>
    <row r="331"/>
    <row r="332"/>
    <row r="333"/>
    <row r="334"/>
    <row r="335"/>
    <row r="336"/>
    <row r="337"/>
    <row r="338"/>
    <row r="339"/>
    <row r="340"/>
    <row r="341"/>
    <row r="342"/>
    <row r="343"/>
    <row r="344"/>
    <row r="345"/>
    <row r="346"/>
    <row r="347"/>
    <row r="348"/>
    <row r="349"/>
    <row r="350"/>
    <row r="351"/>
    <row r="352"/>
    <row r="353"/>
    <row r="354"/>
    <row r="355"/>
    <row r="356"/>
    <row r="357"/>
    <row r="358"/>
    <row r="359"/>
    <row r="360"/>
    <row r="361"/>
    <row r="362"/>
    <row r="363"/>
    <row r="364"/>
    <row r="365"/>
    <row r="366"/>
    <row r="367"/>
    <row r="368"/>
    <row r="369"/>
    <row r="370"/>
    <row r="371"/>
    <row r="372"/>
    <row r="373"/>
    <row r="374"/>
    <row r="375"/>
    <row r="376"/>
    <row r="377"/>
    <row r="378"/>
    <row r="379"/>
    <row r="380"/>
    <row r="381"/>
    <row r="382"/>
    <row r="383"/>
    <row r="384"/>
    <row r="385"/>
    <row r="386"/>
    <row r="387"/>
    <row r="388"/>
    <row r="389"/>
    <row r="390"/>
    <row r="391"/>
    <row r="392"/>
    <row r="393"/>
    <row r="394"/>
    <row r="395"/>
    <row r="396"/>
    <row r="397"/>
    <row r="398"/>
    <row r="399"/>
    <row r="400"/>
    <row r="401"/>
    <row r="402"/>
    <row r="403"/>
    <row r="404"/>
    <row r="405"/>
    <row r="406"/>
    <row r="407"/>
    <row r="408"/>
    <row r="409"/>
    <row r="410"/>
    <row r="411"/>
    <row r="412"/>
    <row r="413"/>
    <row r="414"/>
    <row r="415"/>
    <row r="416"/>
    <row r="417"/>
    <row r="418"/>
    <row r="419"/>
    <row r="420"/>
    <row r="421"/>
    <row r="422"/>
    <row r="423"/>
    <row r="424"/>
    <row r="425"/>
    <row r="426"/>
    <row r="427"/>
    <row r="428"/>
    <row r="429"/>
    <row r="430"/>
    <row r="431"/>
    <row r="432"/>
    <row r="433"/>
    <row r="434"/>
    <row r="435"/>
    <row r="436"/>
    <row r="437"/>
    <row r="438"/>
    <row r="439"/>
    <row r="440"/>
    <row r="441"/>
    <row r="442"/>
    <row r="443"/>
    <row r="444"/>
    <row r="445"/>
    <row r="446"/>
    <row r="447"/>
    <row r="448"/>
    <row r="449"/>
    <row r="450"/>
    <row r="451"/>
    <row r="452"/>
    <row r="453"/>
    <row r="454"/>
    <row r="455"/>
    <row r="456"/>
    <row r="457"/>
    <row r="458"/>
    <row r="459"/>
    <row r="460"/>
    <row r="461"/>
    <row r="462"/>
    <row r="463"/>
    <row r="464"/>
    <row r="465"/>
    <row r="466"/>
    <row r="467"/>
    <row r="468"/>
    <row r="469"/>
    <row r="470"/>
    <row r="471"/>
    <row r="472"/>
    <row r="473"/>
    <row r="474"/>
    <row r="475"/>
    <row r="476"/>
    <row r="477"/>
    <row r="478"/>
    <row r="479"/>
    <row r="480"/>
    <row r="481"/>
    <row r="482"/>
    <row r="483"/>
    <row r="484"/>
    <row r="485"/>
    <row r="486"/>
    <row r="487"/>
    <row r="488"/>
    <row r="489"/>
    <row r="490"/>
    <row r="491"/>
    <row r="492"/>
    <row r="493"/>
    <row r="494"/>
    <row r="495"/>
    <row r="496"/>
    <row r="497"/>
    <row r="498"/>
    <row r="499"/>
    <row r="500"/>
    <row r="501"/>
    <row r="502"/>
    <row r="503"/>
    <row r="504"/>
    <row r="505"/>
    <row r="506"/>
    <row r="507"/>
    <row r="508"/>
    <row r="509"/>
    <row r="510"/>
    <row r="511"/>
    <row r="512"/>
    <row r="513"/>
    <row r="514"/>
    <row r="515"/>
    <row r="516"/>
    <row r="517"/>
    <row r="518"/>
    <row r="519"/>
    <row r="520"/>
    <row r="521"/>
    <row r="522"/>
    <row r="523"/>
    <row r="524"/>
    <row r="525"/>
    <row r="526"/>
    <row r="527"/>
    <row r="528"/>
    <row r="529"/>
    <row r="530"/>
    <row r="531"/>
    <row r="532"/>
    <row r="533"/>
    <row r="534"/>
    <row r="535"/>
    <row r="536"/>
    <row r="537"/>
    <row r="538"/>
    <row r="539"/>
    <row r="540"/>
    <row r="541"/>
    <row r="542"/>
    <row r="543"/>
    <row r="544"/>
    <row r="545"/>
    <row r="546"/>
    <row r="547"/>
    <row r="548"/>
    <row r="549"/>
    <row r="550"/>
    <row r="551"/>
    <row r="552"/>
    <row r="553"/>
    <row r="554"/>
    <row r="555"/>
    <row r="556"/>
    <row r="557"/>
    <row r="558"/>
    <row r="559"/>
    <row r="560"/>
    <row r="561"/>
    <row r="562"/>
    <row r="563"/>
    <row r="564"/>
    <row r="565"/>
    <row r="566"/>
    <row r="567"/>
    <row r="568"/>
    <row r="569"/>
    <row r="570"/>
    <row r="571"/>
    <row r="572"/>
    <row r="573"/>
    <row r="574"/>
    <row r="575"/>
    <row r="576"/>
    <row r="577"/>
    <row r="578"/>
    <row r="579"/>
    <row r="580"/>
    <row r="581"/>
    <row r="582"/>
    <row r="583"/>
    <row r="584"/>
    <row r="585"/>
    <row r="586"/>
    <row r="587"/>
    <row r="588"/>
    <row r="589"/>
    <row r="590"/>
    <row r="591"/>
    <row r="592"/>
    <row r="593"/>
    <row r="594"/>
    <row r="595"/>
    <row r="596"/>
    <row r="597"/>
    <row r="598"/>
    <row r="599"/>
    <row r="600"/>
    <row r="601"/>
    <row r="602"/>
    <row r="603"/>
    <row r="604"/>
    <row r="605"/>
    <row r="606"/>
    <row r="607"/>
    <row r="608"/>
    <row r="609"/>
    <row r="610"/>
    <row r="611"/>
    <row r="612"/>
    <row r="613"/>
    <row r="614"/>
    <row r="615"/>
    <row r="616"/>
    <row r="617"/>
    <row r="618"/>
    <row r="619"/>
    <row r="620"/>
    <row r="621"/>
    <row r="622"/>
    <row r="623"/>
    <row r="624"/>
    <row r="625"/>
    <row r="626"/>
    <row r="627"/>
    <row r="628"/>
    <row r="629"/>
    <row r="630"/>
    <row r="631"/>
    <row r="632"/>
    <row r="633"/>
    <row r="634"/>
    <row r="635"/>
    <row r="636"/>
    <row r="637"/>
    <row r="638"/>
    <row r="639"/>
    <row r="640"/>
    <row r="641"/>
    <row r="642"/>
    <row r="643"/>
    <row r="644"/>
    <row r="645"/>
    <row r="646"/>
    <row r="647"/>
    <row r="648"/>
    <row r="649"/>
    <row r="650"/>
    <row r="651"/>
    <row r="652"/>
    <row r="653"/>
    <row r="654"/>
    <row r="655"/>
    <row r="656"/>
    <row r="657"/>
    <row r="658"/>
    <row r="659"/>
    <row r="660"/>
    <row r="661"/>
    <row r="662"/>
    <row r="663"/>
    <row r="664"/>
    <row r="665"/>
    <row r="666"/>
    <row r="667"/>
    <row r="668"/>
    <row r="669"/>
    <row r="670"/>
    <row r="671"/>
    <row r="672"/>
    <row r="673"/>
    <row r="674"/>
    <row r="675"/>
    <row r="676"/>
    <row r="677"/>
    <row r="678"/>
    <row r="679"/>
    <row r="680"/>
    <row r="681"/>
    <row r="682"/>
    <row r="683"/>
    <row r="684"/>
    <row r="685"/>
    <row r="686"/>
    <row r="687"/>
    <row r="688"/>
    <row r="689"/>
    <row r="690"/>
    <row r="691"/>
    <row r="692"/>
    <row r="693"/>
    <row r="694"/>
    <row r="695"/>
    <row r="696"/>
    <row r="697"/>
    <row r="698"/>
    <row r="699"/>
    <row r="700"/>
    <row r="701"/>
    <row r="702"/>
    <row r="703"/>
    <row r="704"/>
    <row r="705"/>
    <row r="706"/>
    <row r="707"/>
    <row r="708"/>
    <row r="709"/>
    <row r="710"/>
    <row r="711"/>
    <row r="712"/>
    <row r="713"/>
    <row r="714"/>
    <row r="715"/>
    <row r="716"/>
    <row r="717"/>
    <row r="718"/>
    <row r="719"/>
    <row r="720"/>
    <row r="721"/>
    <row r="722"/>
    <row r="723"/>
    <row r="724"/>
    <row r="725"/>
    <row r="726"/>
    <row r="727"/>
    <row r="728"/>
    <row r="729"/>
    <row r="730"/>
    <row r="731"/>
    <row r="732"/>
    <row r="733"/>
    <row r="734"/>
    <row r="735"/>
    <row r="736"/>
    <row r="737"/>
    <row r="738"/>
    <row r="739"/>
    <row r="740"/>
    <row r="741"/>
    <row r="742"/>
    <row r="743"/>
    <row r="744"/>
    <row r="745"/>
    <row r="746"/>
    <row r="747"/>
    <row r="748"/>
    <row r="749"/>
    <row r="750"/>
    <row r="751"/>
    <row r="752"/>
    <row r="753"/>
    <row r="754"/>
    <row r="755"/>
    <row r="756"/>
    <row r="757"/>
    <row r="758"/>
    <row r="759"/>
    <row r="760"/>
    <row r="761"/>
    <row r="762"/>
    <row r="763"/>
    <row r="764"/>
    <row r="765"/>
    <row r="766"/>
    <row r="767"/>
    <row r="768"/>
    <row r="769"/>
    <row r="770"/>
    <row r="771"/>
    <row r="772"/>
    <row r="773"/>
    <row r="774"/>
    <row r="775"/>
    <row r="776"/>
    <row r="777"/>
    <row r="778"/>
    <row r="779"/>
    <row r="780"/>
    <row r="781"/>
    <row r="782"/>
    <row r="783"/>
    <row r="784"/>
    <row r="785"/>
    <row r="786"/>
    <row r="787"/>
    <row r="788"/>
    <row r="789"/>
    <row r="790"/>
    <row r="791"/>
    <row r="792"/>
    <row r="793"/>
    <row r="794"/>
    <row r="795"/>
    <row r="796"/>
    <row r="797"/>
    <row r="798"/>
    <row r="799"/>
    <row r="800"/>
    <row r="801"/>
    <row r="802"/>
    <row r="803"/>
    <row r="804"/>
    <row r="805"/>
    <row r="806"/>
    <row r="807"/>
    <row r="808"/>
    <row r="809"/>
    <row r="810"/>
    <row r="811"/>
    <row r="812"/>
    <row r="813"/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/>
    <row r="882"/>
    <row r="883"/>
    <row r="884"/>
    <row r="885"/>
    <row r="886"/>
    <row r="887"/>
    <row r="888"/>
    <row r="889"/>
    <row r="890"/>
    <row r="891"/>
    <row r="892"/>
    <row r="893"/>
    <row r="894"/>
    <row r="895"/>
    <row r="896"/>
    <row r="897"/>
    <row r="898"/>
    <row r="899"/>
    <row r="900"/>
    <row r="901"/>
    <row r="902"/>
    <row r="903"/>
    <row r="904"/>
    <row r="905"/>
    <row r="906"/>
    <row r="907"/>
    <row r="908"/>
    <row r="909"/>
    <row r="910"/>
    <row r="911"/>
    <row r="912"/>
    <row r="913"/>
    <row r="914"/>
    <row r="915"/>
    <row r="916"/>
    <row r="917"/>
    <row r="918"/>
    <row r="919"/>
    <row r="920"/>
    <row r="921"/>
    <row r="922"/>
    <row r="923"/>
    <row r="924"/>
    <row r="925"/>
    <row r="926"/>
    <row r="927"/>
    <row r="928"/>
    <row r="929"/>
    <row r="930"/>
    <row r="931"/>
    <row r="932"/>
    <row r="933"/>
    <row r="934"/>
    <row r="935"/>
    <row r="936"/>
    <row r="937"/>
    <row r="938"/>
    <row r="939"/>
    <row r="940"/>
    <row r="941"/>
    <row r="942"/>
    <row r="943"/>
    <row r="944"/>
    <row r="945"/>
    <row r="946"/>
    <row r="947"/>
    <row r="948"/>
    <row r="949"/>
    <row r="950"/>
    <row r="951"/>
    <row r="952"/>
    <row r="953"/>
    <row r="954"/>
    <row r="955"/>
    <row r="956"/>
    <row r="957"/>
    <row r="958"/>
    <row r="959"/>
    <row r="960"/>
    <row r="961"/>
    <row r="962"/>
    <row r="963"/>
    <row r="964"/>
    <row r="965"/>
    <row r="966"/>
    <row r="967"/>
    <row r="968"/>
    <row r="969"/>
    <row r="970"/>
    <row r="971"/>
    <row r="972"/>
    <row r="973"/>
    <row r="974"/>
    <row r="975"/>
    <row r="976"/>
    <row r="977"/>
    <row r="978"/>
    <row r="979"/>
    <row r="980"/>
    <row r="981"/>
    <row r="982"/>
    <row r="983"/>
    <row r="984"/>
    <row r="985"/>
    <row r="986"/>
    <row r="987"/>
    <row r="988"/>
    <row r="989"/>
    <row r="990"/>
    <row r="991"/>
    <row r="992"/>
    <row r="993"/>
    <row r="994"/>
    <row r="995"/>
    <row r="996"/>
    <row r="997"/>
    <row r="998"/>
    <row r="999"/>
    <row r="1000"/>
  </sheetData>
  <mergeCells count="17">
    <mergeCell ref="E5:E6"/>
    <mergeCell ref="F5:F6"/>
    <mergeCell ref="A21:B21"/>
    <mergeCell ref="A22:B22"/>
    <mergeCell ref="G5:G6"/>
    <mergeCell ref="H5:H6"/>
    <mergeCell ref="I5:I6"/>
    <mergeCell ref="J5:J6"/>
    <mergeCell ref="K5:K6"/>
    <mergeCell ref="L5:L6"/>
    <mergeCell ref="A1:L1"/>
    <mergeCell ref="A2:L2"/>
    <mergeCell ref="A3:L3"/>
    <mergeCell ref="A5:A6"/>
    <mergeCell ref="B5:B6"/>
    <mergeCell ref="C5:C6"/>
    <mergeCell ref="D5:D6"/>
  </mergeCells>
  <printOptions/>
  <pageMargins bottom="0.75" footer="0.0" header="0.0" left="0.7" right="0.7" top="0.75"/>
  <pageSetup paperSize="9" scale="90" orientation="landscape"/>
  <drawing r:id="rId1"/>
</worksheet>
</file>