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Perikanan\"/>
    </mc:Choice>
  </mc:AlternateContent>
  <xr:revisionPtr revIDLastSave="0" documentId="8_{E516819E-BF5F-4AE8-BA01-2AC0513A300E}" xr6:coauthVersionLast="45" xr6:coauthVersionMax="45" xr10:uidLastSave="{00000000-0000-0000-0000-000000000000}"/>
  <bookViews>
    <workbookView xWindow="-120" yWindow="-120" windowWidth="20730" windowHeight="11160" xr2:uid="{CE883C75-CC18-41F7-A6A4-B1A2116932AD}"/>
  </bookViews>
  <sheets>
    <sheet name="NILAI PR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I10" i="1"/>
  <c r="K10" i="1"/>
  <c r="I11" i="1"/>
  <c r="K11" i="1"/>
  <c r="I12" i="1"/>
  <c r="I13" i="1"/>
  <c r="I14" i="1"/>
  <c r="I15" i="1"/>
  <c r="L15" i="1"/>
  <c r="I16" i="1"/>
  <c r="I17" i="1"/>
  <c r="I18" i="1"/>
  <c r="I19" i="1"/>
  <c r="I20" i="1"/>
  <c r="I21" i="1"/>
  <c r="K21" i="1"/>
  <c r="L21" i="1"/>
  <c r="B22" i="1"/>
  <c r="C22" i="1"/>
  <c r="I22" i="1" s="1"/>
  <c r="D22" i="1"/>
  <c r="E22" i="1"/>
  <c r="F22" i="1"/>
  <c r="G22" i="1"/>
  <c r="H22" i="1"/>
</calcChain>
</file>

<file path=xl/sharedStrings.xml><?xml version="1.0" encoding="utf-8"?>
<sst xmlns="http://schemas.openxmlformats.org/spreadsheetml/2006/main" count="47" uniqueCount="47">
  <si>
    <t>Sumber data Dinas Perikanan</t>
  </si>
  <si>
    <t>2,705,420,357</t>
  </si>
  <si>
    <t>3,495,503</t>
  </si>
  <si>
    <t>75,547,116</t>
  </si>
  <si>
    <t>31,485,614</t>
  </si>
  <si>
    <t>15,030,001</t>
  </si>
  <si>
    <t>1,164,179,792</t>
  </si>
  <si>
    <t>109,095,545.01</t>
  </si>
  <si>
    <t>1,486,771,015.01</t>
  </si>
  <si>
    <t>Tanah Bumbu</t>
  </si>
  <si>
    <t>12. Mantewe</t>
  </si>
  <si>
    <t>11. Simpang Empat</t>
  </si>
  <si>
    <t>10. Karang Bintang</t>
  </si>
  <si>
    <t>9. Batulicin</t>
  </si>
  <si>
    <t>8. Kuranji</t>
  </si>
  <si>
    <t>7. Teluk Kepayang</t>
  </si>
  <si>
    <t>6. Kusan Hulu</t>
  </si>
  <si>
    <t>5. Angsana</t>
  </si>
  <si>
    <t>4. Satui</t>
  </si>
  <si>
    <t>3. Sungai Loban</t>
  </si>
  <si>
    <t>2. Kusan Tengah</t>
  </si>
  <si>
    <t>1. Kusan Hilir</t>
  </si>
  <si>
    <t>(8)</t>
  </si>
  <si>
    <t>(7)</t>
  </si>
  <si>
    <t>(6)</t>
  </si>
  <si>
    <t>(5)</t>
  </si>
  <si>
    <t>(4)</t>
  </si>
  <si>
    <t>(3)</t>
  </si>
  <si>
    <t>(2)</t>
  </si>
  <si>
    <t>(1)</t>
  </si>
  <si>
    <t>Japung</t>
  </si>
  <si>
    <t>Keramba</t>
  </si>
  <si>
    <t>Kolam</t>
  </si>
  <si>
    <t>Tambak Supra Intensif</t>
  </si>
  <si>
    <t>Tambak Sederhana</t>
  </si>
  <si>
    <t>Total</t>
  </si>
  <si>
    <t>Cultivation</t>
  </si>
  <si>
    <t>Open Water</t>
  </si>
  <si>
    <t>Marine Fisheries</t>
  </si>
  <si>
    <t>District</t>
  </si>
  <si>
    <t>Jumlah /</t>
  </si>
  <si>
    <t xml:space="preserve">Budidaya / </t>
  </si>
  <si>
    <t>Perairan Umum /</t>
  </si>
  <si>
    <t>Perairan Laut /</t>
  </si>
  <si>
    <t>Kecamatan /</t>
  </si>
  <si>
    <t>Tahun  2024</t>
  </si>
  <si>
    <t>5.5.4 Nilai Produksi Perikanan Setiap Kecamatan di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</si>
</sst>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_(* #,##0.00_);_(* \(#,##0.00\);_(* &quot;-&quot;??_);_(@_)"/>
    <numFmt numFmtId="166" formatCode="_-* #,##0.00_-;\-* #,##0.00_-;_-* &quot;-&quot;_-;_-@"/>
  </numFmts>
  <fonts count="21">
    <font>
      <sz val="11"/>
      <color theme="1"/>
      <name val="Calibri"/>
      <scheme val="minor"/>
    </font>
    <font>
      <sz val="11"/>
      <color theme="1"/>
      <name val="Calibri"/>
    </font>
    <font>
      <sz val="8"/>
      <color theme="1"/>
      <name val="Calibri"/>
    </font>
    <font>
      <sz val="8"/>
      <color rgb="FF000000"/>
      <name val="Tahoma"/>
    </font>
    <font>
      <sz val="9"/>
      <color theme="1"/>
      <name val="Calibri"/>
    </font>
    <font>
      <b/>
      <sz val="9"/>
      <color theme="1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9"/>
      <color rgb="FF0070C0"/>
      <name val="Arial"/>
    </font>
    <font>
      <b/>
      <sz val="11"/>
      <color rgb="FF0070C0"/>
      <name val="Calibri"/>
    </font>
    <font>
      <b/>
      <sz val="9"/>
      <color rgb="FF000000"/>
      <name val="Arial"/>
    </font>
    <font>
      <sz val="9"/>
      <color theme="1"/>
      <name val="Arial"/>
    </font>
    <font>
      <sz val="11"/>
      <color rgb="FF000000"/>
      <name val="Arial"/>
    </font>
    <font>
      <sz val="10"/>
      <color theme="1"/>
      <name val="Arial"/>
    </font>
    <font>
      <sz val="9"/>
      <color rgb="FF000000"/>
      <name val="Arial"/>
    </font>
    <font>
      <sz val="12"/>
      <color theme="1"/>
      <name val="Arial"/>
    </font>
    <font>
      <sz val="11"/>
      <color rgb="FFFF0000"/>
      <name val="Calibri"/>
    </font>
    <font>
      <b/>
      <sz val="8"/>
      <color theme="1"/>
      <name val="Arial"/>
    </font>
    <font>
      <i/>
      <sz val="8"/>
      <color theme="1"/>
      <name val="Arial"/>
    </font>
    <font>
      <sz val="8"/>
      <color theme="1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3" fontId="3" fillId="0" borderId="0" xfId="0" applyNumberFormat="1" applyFont="1"/>
    <xf numFmtId="164" fontId="3" fillId="0" borderId="0" xfId="0" applyNumberFormat="1" applyFont="1"/>
    <xf numFmtId="2" fontId="1" fillId="0" borderId="0" xfId="0" applyNumberFormat="1" applyFont="1"/>
    <xf numFmtId="164" fontId="4" fillId="0" borderId="0" xfId="0" applyNumberFormat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166" fontId="1" fillId="0" borderId="0" xfId="0" applyNumberFormat="1" applyFont="1"/>
    <xf numFmtId="164" fontId="1" fillId="0" borderId="1" xfId="0" applyNumberFormat="1" applyFont="1" applyBorder="1"/>
    <xf numFmtId="165" fontId="1" fillId="0" borderId="1" xfId="0" applyNumberFormat="1" applyFont="1" applyBorder="1"/>
    <xf numFmtId="0" fontId="5" fillId="0" borderId="1" xfId="0" applyFont="1" applyBorder="1" applyAlignment="1">
      <alignment horizontal="center"/>
    </xf>
    <xf numFmtId="164" fontId="6" fillId="0" borderId="2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0" fontId="7" fillId="0" borderId="3" xfId="0" applyFont="1" applyBorder="1"/>
    <xf numFmtId="0" fontId="7" fillId="0" borderId="1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1" fillId="0" borderId="1" xfId="0" applyFont="1" applyBorder="1"/>
    <xf numFmtId="165" fontId="11" fillId="0" borderId="1" xfId="0" applyNumberFormat="1" applyFont="1" applyBorder="1" applyAlignment="1">
      <alignment horizontal="right"/>
    </xf>
    <xf numFmtId="2" fontId="12" fillId="2" borderId="2" xfId="0" applyNumberFormat="1" applyFont="1" applyFill="1" applyBorder="1" applyAlignment="1">
      <alignment horizontal="right"/>
    </xf>
    <xf numFmtId="165" fontId="12" fillId="2" borderId="3" xfId="0" applyNumberFormat="1" applyFont="1" applyFill="1" applyBorder="1" applyAlignment="1">
      <alignment horizontal="right"/>
    </xf>
    <xf numFmtId="0" fontId="13" fillId="0" borderId="1" xfId="0" applyFont="1" applyBorder="1"/>
    <xf numFmtId="2" fontId="1" fillId="3" borderId="1" xfId="0" applyNumberFormat="1" applyFont="1" applyFill="1" applyBorder="1" applyAlignment="1">
      <alignment horizontal="right"/>
    </xf>
    <xf numFmtId="165" fontId="13" fillId="3" borderId="4" xfId="0" applyNumberFormat="1" applyFont="1" applyFill="1" applyBorder="1" applyAlignment="1">
      <alignment horizontal="right"/>
    </xf>
    <xf numFmtId="165" fontId="11" fillId="0" borderId="5" xfId="0" applyNumberFormat="1" applyFont="1" applyBorder="1" applyAlignment="1">
      <alignment horizontal="right"/>
    </xf>
    <xf numFmtId="2" fontId="1" fillId="3" borderId="1" xfId="0" applyNumberFormat="1" applyFont="1" applyFill="1" applyBorder="1"/>
    <xf numFmtId="165" fontId="1" fillId="0" borderId="1" xfId="0" applyNumberFormat="1" applyFont="1" applyBorder="1" applyAlignment="1">
      <alignment horizontal="center"/>
    </xf>
    <xf numFmtId="164" fontId="14" fillId="0" borderId="2" xfId="0" applyNumberFormat="1" applyFont="1" applyBorder="1" applyAlignment="1">
      <alignment horizontal="right"/>
    </xf>
    <xf numFmtId="165" fontId="15" fillId="0" borderId="1" xfId="0" applyNumberFormat="1" applyFont="1" applyBorder="1"/>
    <xf numFmtId="165" fontId="13" fillId="3" borderId="1" xfId="0" applyNumberFormat="1" applyFont="1" applyFill="1" applyBorder="1" applyAlignment="1">
      <alignment horizontal="right"/>
    </xf>
    <xf numFmtId="0" fontId="16" fillId="0" borderId="4" xfId="0" applyFont="1" applyBorder="1"/>
    <xf numFmtId="0" fontId="16" fillId="0" borderId="1" xfId="0" applyFont="1" applyBorder="1"/>
    <xf numFmtId="49" fontId="17" fillId="4" borderId="1" xfId="0" applyNumberFormat="1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20" fillId="0" borderId="4" xfId="0" applyFont="1" applyBorder="1"/>
    <xf numFmtId="0" fontId="20" fillId="0" borderId="6" xfId="0" applyFont="1" applyBorder="1"/>
    <xf numFmtId="0" fontId="18" fillId="4" borderId="7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0" xfId="0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EF2A-76FB-4C5C-A477-98306962C460}">
  <sheetPr>
    <tabColor rgb="FF00FF00"/>
  </sheetPr>
  <dimension ref="A1:Z1000"/>
  <sheetViews>
    <sheetView tabSelected="1" workbookViewId="0">
      <selection sqref="A1:I1"/>
    </sheetView>
  </sheetViews>
  <sheetFormatPr defaultColWidth="14.42578125" defaultRowHeight="15" customHeight="1"/>
  <cols>
    <col min="1" max="1" width="19.85546875" customWidth="1"/>
    <col min="2" max="2" width="19.140625" customWidth="1"/>
    <col min="3" max="3" width="14.140625" customWidth="1"/>
    <col min="4" max="4" width="20.28515625" customWidth="1"/>
    <col min="5" max="5" width="17.42578125" customWidth="1"/>
    <col min="6" max="6" width="18.85546875" customWidth="1"/>
    <col min="7" max="7" width="13.140625" customWidth="1"/>
    <col min="8" max="8" width="12.7109375" customWidth="1"/>
    <col min="9" max="9" width="14.85546875" customWidth="1"/>
    <col min="10" max="10" width="0.140625" customWidth="1"/>
    <col min="11" max="11" width="10.5703125" hidden="1" customWidth="1"/>
    <col min="12" max="12" width="16.5703125" hidden="1" customWidth="1"/>
    <col min="13" max="13" width="14.28515625" hidden="1" customWidth="1"/>
    <col min="14" max="14" width="15.5703125" hidden="1" customWidth="1"/>
    <col min="15" max="15" width="16.28515625" customWidth="1"/>
    <col min="16" max="16" width="13" customWidth="1"/>
    <col min="17" max="17" width="19.28515625" customWidth="1"/>
    <col min="18" max="18" width="18.7109375" customWidth="1"/>
    <col min="19" max="19" width="20" customWidth="1"/>
    <col min="20" max="20" width="13.140625" customWidth="1"/>
    <col min="21" max="26" width="9" customWidth="1"/>
  </cols>
  <sheetData>
    <row r="1" spans="1:26">
      <c r="A1" s="51" t="s">
        <v>46</v>
      </c>
      <c r="B1" s="49"/>
      <c r="C1" s="49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1"/>
      <c r="P1" s="1"/>
      <c r="Q1" s="1"/>
      <c r="R1" s="1"/>
      <c r="S1" s="2"/>
      <c r="T1" s="1"/>
      <c r="U1" s="1"/>
      <c r="V1" s="1"/>
      <c r="W1" s="1"/>
      <c r="X1" s="1"/>
      <c r="Y1" s="1"/>
      <c r="Z1" s="1"/>
    </row>
    <row r="2" spans="1:26">
      <c r="A2" s="50" t="s">
        <v>45</v>
      </c>
      <c r="B2" s="49"/>
      <c r="C2" s="49"/>
      <c r="D2" s="49"/>
      <c r="E2" s="49"/>
      <c r="F2" s="49"/>
      <c r="G2" s="49"/>
      <c r="H2" s="49"/>
      <c r="I2" s="49"/>
      <c r="J2" s="1"/>
      <c r="K2" s="1"/>
      <c r="L2" s="1"/>
      <c r="M2" s="1"/>
      <c r="N2" s="1"/>
      <c r="O2" s="1"/>
      <c r="P2" s="1"/>
      <c r="Q2" s="1"/>
      <c r="R2" s="1"/>
      <c r="S2" s="2"/>
      <c r="T2" s="1"/>
      <c r="U2" s="1"/>
      <c r="V2" s="1"/>
      <c r="W2" s="1"/>
      <c r="X2" s="1"/>
      <c r="Y2" s="1"/>
      <c r="Z2" s="1"/>
    </row>
    <row r="3" spans="1:26">
      <c r="A3" s="48"/>
      <c r="B3" s="48"/>
      <c r="C3" s="48"/>
      <c r="D3" s="48"/>
      <c r="E3" s="48"/>
      <c r="F3" s="48"/>
      <c r="G3" s="48"/>
      <c r="H3" s="48"/>
      <c r="I3" s="48"/>
      <c r="J3" s="1"/>
      <c r="K3" s="1"/>
      <c r="L3" s="1"/>
      <c r="M3" s="1"/>
      <c r="N3" s="1"/>
      <c r="O3" s="1"/>
      <c r="P3" s="1"/>
      <c r="Q3" s="1"/>
      <c r="R3" s="1"/>
      <c r="S3" s="2"/>
      <c r="T3" s="1"/>
      <c r="U3" s="1"/>
      <c r="V3" s="1"/>
      <c r="W3" s="1"/>
      <c r="X3" s="1"/>
      <c r="Y3" s="1"/>
      <c r="Z3" s="1"/>
    </row>
    <row r="4" spans="1:26">
      <c r="A4" s="43" t="s">
        <v>44</v>
      </c>
      <c r="B4" s="43" t="s">
        <v>43</v>
      </c>
      <c r="C4" s="43" t="s">
        <v>42</v>
      </c>
      <c r="D4" s="47" t="s">
        <v>41</v>
      </c>
      <c r="E4" s="45"/>
      <c r="F4" s="45"/>
      <c r="G4" s="45"/>
      <c r="H4" s="44"/>
      <c r="I4" s="43" t="s">
        <v>40</v>
      </c>
      <c r="J4" s="1"/>
      <c r="K4" s="1"/>
      <c r="L4" s="1"/>
      <c r="M4" s="1"/>
      <c r="N4" s="1"/>
      <c r="O4" s="1"/>
      <c r="P4" s="1"/>
      <c r="Q4" s="1"/>
      <c r="R4" s="1"/>
      <c r="S4" s="2"/>
      <c r="T4" s="1"/>
      <c r="U4" s="1"/>
      <c r="V4" s="1"/>
      <c r="W4" s="1"/>
      <c r="X4" s="1"/>
      <c r="Y4" s="1"/>
      <c r="Z4" s="1"/>
    </row>
    <row r="5" spans="1:26">
      <c r="A5" s="42" t="s">
        <v>39</v>
      </c>
      <c r="B5" s="42" t="s">
        <v>38</v>
      </c>
      <c r="C5" s="42" t="s">
        <v>37</v>
      </c>
      <c r="D5" s="46" t="s">
        <v>36</v>
      </c>
      <c r="E5" s="45"/>
      <c r="F5" s="45"/>
      <c r="G5" s="45"/>
      <c r="H5" s="44"/>
      <c r="I5" s="42" t="s">
        <v>35</v>
      </c>
      <c r="J5" s="1"/>
      <c r="K5" s="1"/>
      <c r="L5" s="1"/>
      <c r="M5" s="1"/>
      <c r="N5" s="1"/>
      <c r="O5" s="1"/>
      <c r="P5" s="1"/>
      <c r="Q5" s="1"/>
      <c r="R5" s="1"/>
      <c r="S5" s="2"/>
      <c r="T5" s="1"/>
      <c r="U5" s="1"/>
      <c r="V5" s="1"/>
      <c r="W5" s="1"/>
      <c r="X5" s="1"/>
      <c r="Y5" s="1"/>
      <c r="Z5" s="1"/>
    </row>
    <row r="6" spans="1:26">
      <c r="A6" s="42"/>
      <c r="B6" s="42"/>
      <c r="C6" s="42"/>
      <c r="D6" s="43" t="s">
        <v>34</v>
      </c>
      <c r="E6" s="43" t="s">
        <v>33</v>
      </c>
      <c r="F6" s="43" t="s">
        <v>32</v>
      </c>
      <c r="G6" s="43" t="s">
        <v>31</v>
      </c>
      <c r="H6" s="43" t="s">
        <v>30</v>
      </c>
      <c r="I6" s="42"/>
      <c r="J6" s="1"/>
      <c r="K6" s="1"/>
      <c r="L6" s="1"/>
      <c r="M6" s="1"/>
      <c r="N6" s="1"/>
      <c r="O6" s="1"/>
      <c r="P6" s="1"/>
      <c r="Q6" s="1"/>
      <c r="R6" s="1"/>
      <c r="S6" s="2"/>
      <c r="T6" s="1"/>
      <c r="U6" s="1"/>
      <c r="V6" s="1"/>
      <c r="W6" s="1"/>
      <c r="X6" s="1"/>
      <c r="Y6" s="1"/>
      <c r="Z6" s="1"/>
    </row>
    <row r="7" spans="1:26">
      <c r="A7" s="41" t="s">
        <v>29</v>
      </c>
      <c r="B7" s="41" t="s">
        <v>28</v>
      </c>
      <c r="C7" s="41" t="s">
        <v>27</v>
      </c>
      <c r="D7" s="41" t="s">
        <v>26</v>
      </c>
      <c r="E7" s="41"/>
      <c r="F7" s="41" t="s">
        <v>25</v>
      </c>
      <c r="G7" s="41" t="s">
        <v>24</v>
      </c>
      <c r="H7" s="41" t="s">
        <v>23</v>
      </c>
      <c r="I7" s="41" t="s">
        <v>22</v>
      </c>
      <c r="J7" s="1"/>
      <c r="K7" s="1"/>
      <c r="L7" s="1"/>
      <c r="M7" s="1"/>
      <c r="N7" s="1"/>
      <c r="O7" s="1"/>
      <c r="P7" s="1"/>
      <c r="Q7" s="1"/>
      <c r="R7" s="1"/>
      <c r="S7" s="2"/>
      <c r="T7" s="1"/>
      <c r="U7" s="1"/>
      <c r="V7" s="1"/>
      <c r="W7" s="1"/>
      <c r="X7" s="1"/>
      <c r="Y7" s="1"/>
      <c r="Z7" s="1"/>
    </row>
    <row r="8" spans="1:26">
      <c r="A8" s="26"/>
      <c r="B8" s="26"/>
      <c r="C8" s="26"/>
      <c r="D8" s="40"/>
      <c r="E8" s="39"/>
      <c r="F8" s="39"/>
      <c r="G8" s="39"/>
      <c r="H8" s="39"/>
      <c r="I8" s="39"/>
      <c r="J8" s="1"/>
      <c r="K8" s="1"/>
      <c r="L8" s="33"/>
      <c r="M8" s="9"/>
      <c r="N8" s="33"/>
      <c r="O8" s="9"/>
      <c r="P8" s="1"/>
      <c r="Q8" s="1"/>
      <c r="R8" s="1"/>
      <c r="S8" s="2"/>
      <c r="T8" s="1"/>
      <c r="U8" s="1"/>
      <c r="V8" s="1"/>
      <c r="W8" s="1"/>
      <c r="X8" s="1"/>
      <c r="Y8" s="1"/>
      <c r="Z8" s="1"/>
    </row>
    <row r="9" spans="1:26" ht="15.75">
      <c r="A9" s="30" t="s">
        <v>21</v>
      </c>
      <c r="B9" s="38">
        <v>13667.66</v>
      </c>
      <c r="C9" s="34">
        <v>262.48</v>
      </c>
      <c r="D9" s="37">
        <v>1199.0022737055467</v>
      </c>
      <c r="E9" s="37">
        <v>137.00025979788151</v>
      </c>
      <c r="F9" s="37">
        <v>133.42025300900255</v>
      </c>
      <c r="G9" s="37">
        <v>0</v>
      </c>
      <c r="H9" s="37">
        <v>4.8700092351509703</v>
      </c>
      <c r="I9" s="36">
        <f>SUM(B9:H9)</f>
        <v>15404.43279574758</v>
      </c>
      <c r="J9" s="1"/>
      <c r="K9" s="1"/>
      <c r="L9" s="33"/>
      <c r="M9" s="9"/>
      <c r="N9" s="33"/>
      <c r="O9" s="2"/>
      <c r="P9" s="10"/>
      <c r="Q9" s="2"/>
      <c r="R9" s="2"/>
      <c r="S9" s="2"/>
      <c r="T9" s="9"/>
      <c r="U9" s="1"/>
      <c r="V9" s="1"/>
      <c r="W9" s="1"/>
      <c r="X9" s="1"/>
      <c r="Y9" s="1"/>
      <c r="Z9" s="1"/>
    </row>
    <row r="10" spans="1:26">
      <c r="A10" s="30" t="s">
        <v>20</v>
      </c>
      <c r="B10" s="32">
        <v>1066.33</v>
      </c>
      <c r="C10" s="31">
        <v>612.1</v>
      </c>
      <c r="D10" s="27">
        <v>2152.6843326386866</v>
      </c>
      <c r="E10" s="27">
        <v>0</v>
      </c>
      <c r="F10" s="12">
        <v>256.42051608934543</v>
      </c>
      <c r="G10" s="12">
        <v>0</v>
      </c>
      <c r="H10" s="27">
        <v>12.870025903088194</v>
      </c>
      <c r="I10" s="22">
        <f>SUM(B10:H10)</f>
        <v>4100.40487463112</v>
      </c>
      <c r="J10" s="1"/>
      <c r="K10" s="1" t="e">
        <f>1495080-#REF!</f>
        <v>#REF!</v>
      </c>
      <c r="L10" s="33"/>
      <c r="M10" s="9"/>
      <c r="N10" s="33"/>
      <c r="O10" s="2"/>
      <c r="P10" s="10"/>
      <c r="Q10" s="2"/>
      <c r="R10" s="2"/>
      <c r="S10" s="2"/>
      <c r="T10" s="9"/>
      <c r="U10" s="1"/>
      <c r="V10" s="1"/>
      <c r="W10" s="1"/>
      <c r="X10" s="1"/>
      <c r="Y10" s="1"/>
      <c r="Z10" s="1"/>
    </row>
    <row r="11" spans="1:26">
      <c r="A11" s="30" t="s">
        <v>19</v>
      </c>
      <c r="B11" s="32">
        <v>3880.3</v>
      </c>
      <c r="C11" s="34">
        <v>239.77</v>
      </c>
      <c r="D11" s="27">
        <v>255.83901506087193</v>
      </c>
      <c r="E11" s="27">
        <v>0</v>
      </c>
      <c r="F11" s="12">
        <v>106.68958926221242</v>
      </c>
      <c r="G11" s="12">
        <v>0</v>
      </c>
      <c r="H11" s="27">
        <v>7.2499720887715826</v>
      </c>
      <c r="I11" s="22">
        <f>SUM(B11:H11)</f>
        <v>4489.8485764118568</v>
      </c>
      <c r="J11" s="1"/>
      <c r="K11" s="1">
        <f>1495080+14080</f>
        <v>1509160</v>
      </c>
      <c r="L11" s="33"/>
      <c r="M11" s="9"/>
      <c r="N11" s="33"/>
      <c r="O11" s="2"/>
      <c r="P11" s="10"/>
      <c r="Q11" s="2"/>
      <c r="R11" s="2"/>
      <c r="S11" s="2"/>
      <c r="T11" s="9"/>
      <c r="U11" s="1"/>
      <c r="V11" s="1"/>
      <c r="W11" s="1"/>
      <c r="X11" s="1"/>
      <c r="Y11" s="1"/>
      <c r="Z11" s="1"/>
    </row>
    <row r="12" spans="1:26">
      <c r="A12" s="30" t="s">
        <v>18</v>
      </c>
      <c r="B12" s="32">
        <v>8765.08</v>
      </c>
      <c r="C12" s="34">
        <v>424.44</v>
      </c>
      <c r="D12" s="27">
        <v>811.97105216655098</v>
      </c>
      <c r="E12" s="27">
        <v>0</v>
      </c>
      <c r="F12" s="12">
        <v>115.52014969306744</v>
      </c>
      <c r="G12" s="12">
        <v>1.5600020214784038</v>
      </c>
      <c r="H12" s="27">
        <v>14.140018322887581</v>
      </c>
      <c r="I12" s="22">
        <f>SUM(B12:H12)</f>
        <v>10132.711222203985</v>
      </c>
      <c r="J12" s="1"/>
      <c r="K12" s="1"/>
      <c r="L12" s="33"/>
      <c r="M12" s="9"/>
      <c r="N12" s="33"/>
      <c r="O12" s="2"/>
      <c r="P12" s="10"/>
      <c r="Q12" s="2"/>
      <c r="R12" s="2"/>
      <c r="S12" s="2"/>
      <c r="T12" s="9"/>
      <c r="U12" s="1"/>
      <c r="V12" s="1"/>
      <c r="W12" s="1"/>
      <c r="X12" s="1"/>
      <c r="Y12" s="1"/>
      <c r="Z12" s="1"/>
    </row>
    <row r="13" spans="1:26">
      <c r="A13" s="30" t="s">
        <v>17</v>
      </c>
      <c r="B13" s="32">
        <v>3483.71</v>
      </c>
      <c r="C13" s="34">
        <v>83.59</v>
      </c>
      <c r="D13" s="27">
        <v>0</v>
      </c>
      <c r="E13" s="27">
        <v>0</v>
      </c>
      <c r="F13" s="12">
        <v>55.11697303219097</v>
      </c>
      <c r="G13" s="12">
        <v>2.1198835781611916</v>
      </c>
      <c r="H13" s="27">
        <v>1.77990224958817</v>
      </c>
      <c r="I13" s="22">
        <f>SUM(B13:H13)</f>
        <v>3626.3167588599404</v>
      </c>
      <c r="J13" s="1"/>
      <c r="K13" s="1"/>
      <c r="L13" s="33"/>
      <c r="M13" s="9"/>
      <c r="N13" s="33"/>
      <c r="O13" s="2"/>
      <c r="P13" s="10"/>
      <c r="Q13" s="2"/>
      <c r="R13" s="2"/>
      <c r="S13" s="2"/>
      <c r="T13" s="9"/>
      <c r="U13" s="1"/>
      <c r="V13" s="1"/>
      <c r="W13" s="1"/>
      <c r="X13" s="1"/>
      <c r="Y13" s="1"/>
      <c r="Z13" s="1"/>
    </row>
    <row r="14" spans="1:26">
      <c r="A14" s="30" t="s">
        <v>16</v>
      </c>
      <c r="B14" s="29"/>
      <c r="C14" s="34">
        <v>538.11</v>
      </c>
      <c r="D14" s="27">
        <v>0</v>
      </c>
      <c r="E14" s="27">
        <v>0</v>
      </c>
      <c r="F14" s="12">
        <v>91.072494316999553</v>
      </c>
      <c r="G14" s="12">
        <v>2.050056147467322</v>
      </c>
      <c r="H14" s="27">
        <v>7.8402147298262479</v>
      </c>
      <c r="I14" s="22">
        <f>SUM(B14:H14)</f>
        <v>639.07276519429308</v>
      </c>
      <c r="J14" s="1"/>
      <c r="K14" s="1"/>
      <c r="L14" s="33"/>
      <c r="M14" s="9"/>
      <c r="N14" s="33"/>
      <c r="O14" s="2"/>
      <c r="P14" s="10"/>
      <c r="Q14" s="2"/>
      <c r="R14" s="2"/>
      <c r="S14" s="2"/>
      <c r="T14" s="9"/>
      <c r="U14" s="1"/>
      <c r="V14" s="1"/>
      <c r="W14" s="1"/>
      <c r="X14" s="1"/>
      <c r="Y14" s="1"/>
      <c r="Z14" s="1"/>
    </row>
    <row r="15" spans="1:26">
      <c r="A15" s="30" t="s">
        <v>15</v>
      </c>
      <c r="B15" s="29"/>
      <c r="C15" s="31">
        <v>137.88</v>
      </c>
      <c r="D15" s="35"/>
      <c r="E15" s="35"/>
      <c r="F15" s="35"/>
      <c r="G15" s="35"/>
      <c r="H15" s="35"/>
      <c r="I15" s="22">
        <f>SUM(B15:H15)</f>
        <v>137.88</v>
      </c>
      <c r="J15" s="1"/>
      <c r="K15" s="1"/>
      <c r="L15" s="33" t="e">
        <f>#REF!-H14</f>
        <v>#REF!</v>
      </c>
      <c r="M15" s="9"/>
      <c r="N15" s="33"/>
      <c r="O15" s="2"/>
      <c r="P15" s="10"/>
      <c r="Q15" s="2"/>
      <c r="R15" s="2"/>
      <c r="S15" s="2"/>
      <c r="T15" s="9"/>
      <c r="U15" s="1"/>
      <c r="V15" s="1"/>
      <c r="W15" s="1"/>
      <c r="X15" s="1"/>
      <c r="Y15" s="1"/>
      <c r="Z15" s="1"/>
    </row>
    <row r="16" spans="1:26">
      <c r="A16" s="30" t="s">
        <v>14</v>
      </c>
      <c r="B16" s="29"/>
      <c r="C16" s="28"/>
      <c r="D16" s="27">
        <v>0</v>
      </c>
      <c r="E16" s="27">
        <v>0</v>
      </c>
      <c r="F16" s="12">
        <v>11.446468243762018</v>
      </c>
      <c r="G16" s="12">
        <v>0</v>
      </c>
      <c r="H16" s="27">
        <v>0</v>
      </c>
      <c r="I16" s="22">
        <f>SUM(B16:H16)</f>
        <v>11.446468243762018</v>
      </c>
      <c r="J16" s="1"/>
      <c r="K16" s="1"/>
      <c r="L16" s="33"/>
      <c r="M16" s="9"/>
      <c r="N16" s="33"/>
      <c r="O16" s="2"/>
      <c r="P16" s="10"/>
      <c r="Q16" s="2"/>
      <c r="R16" s="2"/>
      <c r="S16" s="2"/>
      <c r="T16" s="9"/>
      <c r="U16" s="1"/>
      <c r="V16" s="1"/>
      <c r="W16" s="1"/>
      <c r="X16" s="1"/>
      <c r="Y16" s="1"/>
      <c r="Z16" s="1"/>
    </row>
    <row r="17" spans="1:26">
      <c r="A17" s="30" t="s">
        <v>13</v>
      </c>
      <c r="B17" s="32">
        <v>1893.92</v>
      </c>
      <c r="C17" s="34">
        <v>236.22</v>
      </c>
      <c r="D17" s="27">
        <v>750.00396256001943</v>
      </c>
      <c r="E17" s="27">
        <v>0</v>
      </c>
      <c r="F17" s="12">
        <v>13.520071431748619</v>
      </c>
      <c r="G17" s="12">
        <v>0</v>
      </c>
      <c r="H17" s="27">
        <v>14.53007676799611</v>
      </c>
      <c r="I17" s="22">
        <f>SUM(B17:H17)</f>
        <v>2908.1941107597636</v>
      </c>
      <c r="J17" s="1"/>
      <c r="K17" s="1"/>
      <c r="L17" s="33"/>
      <c r="M17" s="9"/>
      <c r="N17" s="33"/>
      <c r="O17" s="2"/>
      <c r="P17" s="10"/>
      <c r="Q17" s="2"/>
      <c r="R17" s="2"/>
      <c r="S17" s="2"/>
      <c r="T17" s="9"/>
      <c r="U17" s="1"/>
      <c r="V17" s="1"/>
      <c r="W17" s="1"/>
      <c r="X17" s="1"/>
      <c r="Y17" s="1"/>
      <c r="Z17" s="1"/>
    </row>
    <row r="18" spans="1:26">
      <c r="A18" s="30" t="s">
        <v>12</v>
      </c>
      <c r="B18" s="29"/>
      <c r="C18" s="28"/>
      <c r="D18" s="27">
        <v>0</v>
      </c>
      <c r="E18" s="27">
        <v>0</v>
      </c>
      <c r="F18" s="12">
        <v>53.977000219741257</v>
      </c>
      <c r="G18" s="12">
        <v>3.2598188350566226</v>
      </c>
      <c r="H18" s="27">
        <v>0</v>
      </c>
      <c r="I18" s="22">
        <f>SUM(B18:H18)</f>
        <v>57.236819054797877</v>
      </c>
      <c r="J18" s="1"/>
      <c r="K18" s="1"/>
      <c r="L18" s="1"/>
      <c r="M18" s="1"/>
      <c r="N18" s="1"/>
      <c r="O18" s="2">
        <v>0</v>
      </c>
      <c r="P18" s="10"/>
      <c r="Q18" s="2"/>
      <c r="R18" s="2"/>
      <c r="S18" s="2"/>
      <c r="T18" s="9"/>
      <c r="U18" s="1"/>
      <c r="V18" s="1"/>
      <c r="W18" s="1"/>
      <c r="X18" s="1"/>
      <c r="Y18" s="1"/>
      <c r="Z18" s="1"/>
    </row>
    <row r="19" spans="1:26">
      <c r="A19" s="30" t="s">
        <v>11</v>
      </c>
      <c r="B19" s="32">
        <v>10804.78</v>
      </c>
      <c r="C19" s="31">
        <v>104.38</v>
      </c>
      <c r="D19" s="27">
        <v>18.059598815952533</v>
      </c>
      <c r="E19" s="27">
        <v>0</v>
      </c>
      <c r="F19" s="12">
        <v>123.03726679483943</v>
      </c>
      <c r="G19" s="12">
        <v>0.40999089227799212</v>
      </c>
      <c r="H19" s="27">
        <v>55.778760905527818</v>
      </c>
      <c r="I19" s="22">
        <f>SUM(B19:H19)</f>
        <v>11106.445617408599</v>
      </c>
      <c r="J19" s="1"/>
      <c r="K19" s="1"/>
      <c r="L19" s="1"/>
      <c r="M19" s="1"/>
      <c r="N19" s="1"/>
      <c r="O19" s="2"/>
      <c r="P19" s="10"/>
      <c r="Q19" s="2"/>
      <c r="R19" s="2"/>
      <c r="S19" s="2"/>
      <c r="T19" s="9"/>
      <c r="U19" s="1"/>
      <c r="V19" s="1"/>
      <c r="W19" s="1"/>
      <c r="X19" s="1"/>
      <c r="Y19" s="1"/>
      <c r="Z19" s="1"/>
    </row>
    <row r="20" spans="1:26">
      <c r="A20" s="30" t="s">
        <v>10</v>
      </c>
      <c r="B20" s="29"/>
      <c r="C20" s="28"/>
      <c r="D20" s="27">
        <v>0</v>
      </c>
      <c r="E20" s="27">
        <v>0</v>
      </c>
      <c r="F20" s="12">
        <v>45.041326307947557</v>
      </c>
      <c r="G20" s="12">
        <v>2.0800612504558376</v>
      </c>
      <c r="H20" s="27">
        <v>0</v>
      </c>
      <c r="I20" s="22">
        <f>SUM(B20:H20)</f>
        <v>47.121387558403391</v>
      </c>
      <c r="J20" s="1"/>
      <c r="K20" s="1"/>
      <c r="L20" s="1"/>
      <c r="M20" s="1"/>
      <c r="N20" s="1"/>
      <c r="O20" s="2"/>
      <c r="P20" s="10"/>
      <c r="Q20" s="2"/>
      <c r="R20" s="2"/>
      <c r="S20" s="2"/>
      <c r="T20" s="9"/>
      <c r="U20" s="1"/>
      <c r="V20" s="1"/>
      <c r="W20" s="1"/>
      <c r="X20" s="1"/>
      <c r="Y20" s="1"/>
      <c r="Z20" s="1"/>
    </row>
    <row r="21" spans="1:26" ht="15.75" customHeight="1">
      <c r="A21" s="26"/>
      <c r="B21" s="25"/>
      <c r="C21" s="17"/>
      <c r="D21" s="24"/>
      <c r="E21" s="23"/>
      <c r="F21" s="23"/>
      <c r="G21" s="23"/>
      <c r="H21" s="23"/>
      <c r="I21" s="22">
        <f>SUM(B21:H21)</f>
        <v>0</v>
      </c>
      <c r="J21" s="1"/>
      <c r="K21" s="2">
        <f>H18-H11</f>
        <v>-7.2499720887715826</v>
      </c>
      <c r="L21" s="2" t="e">
        <f>#REF!-G14</f>
        <v>#REF!</v>
      </c>
      <c r="M21" s="1"/>
      <c r="N21" s="1"/>
      <c r="O21" s="2"/>
      <c r="P21" s="10"/>
      <c r="Q21" s="2"/>
      <c r="R21" s="2"/>
      <c r="S21" s="2"/>
      <c r="T21" s="9"/>
      <c r="U21" s="1"/>
      <c r="V21" s="1"/>
      <c r="W21" s="1"/>
      <c r="X21" s="1"/>
      <c r="Y21" s="1"/>
      <c r="Z21" s="1"/>
    </row>
    <row r="22" spans="1:26" ht="15.75" customHeight="1">
      <c r="A22" s="21" t="s">
        <v>9</v>
      </c>
      <c r="B22" s="20">
        <f>SUM(B8:B21)</f>
        <v>43561.78</v>
      </c>
      <c r="C22" s="20">
        <f>SUM(C8:C21)</f>
        <v>2638.9700000000003</v>
      </c>
      <c r="D22" s="20">
        <f>SUM(D8:D21)</f>
        <v>5187.5602349476276</v>
      </c>
      <c r="E22" s="20">
        <f>SUM(E8:E21)</f>
        <v>137.00025979788151</v>
      </c>
      <c r="F22" s="20">
        <f>SUM(F8:F21)</f>
        <v>1005.2621084008573</v>
      </c>
      <c r="G22" s="20">
        <f>SUM(G8:G21)</f>
        <v>11.47981272489737</v>
      </c>
      <c r="H22" s="20">
        <f>SUM(H8:H21)</f>
        <v>119.05898020283668</v>
      </c>
      <c r="I22" s="19">
        <f>SUM(B22:H22)</f>
        <v>52661.111396074091</v>
      </c>
      <c r="J22" s="1"/>
      <c r="K22" s="2"/>
      <c r="L22" s="2"/>
      <c r="M22" s="1"/>
      <c r="N22" s="1"/>
      <c r="O22" s="2"/>
      <c r="P22" s="10"/>
      <c r="Q22" s="2"/>
      <c r="R22" s="2"/>
      <c r="S22" s="2"/>
      <c r="T22" s="9"/>
      <c r="U22" s="1"/>
      <c r="V22" s="1"/>
      <c r="W22" s="1"/>
      <c r="X22" s="1"/>
      <c r="Y22" s="1"/>
      <c r="Z22" s="1"/>
    </row>
    <row r="23" spans="1:26" ht="15.75" customHeight="1">
      <c r="A23" s="13">
        <v>2023</v>
      </c>
      <c r="B23" s="18" t="s">
        <v>8</v>
      </c>
      <c r="C23" s="17" t="s">
        <v>7</v>
      </c>
      <c r="D23" s="16" t="s">
        <v>6</v>
      </c>
      <c r="E23" s="15" t="s">
        <v>5</v>
      </c>
      <c r="F23" s="15" t="s">
        <v>4</v>
      </c>
      <c r="G23" s="15" t="s">
        <v>3</v>
      </c>
      <c r="H23" s="15" t="s">
        <v>2</v>
      </c>
      <c r="I23" s="14" t="s">
        <v>1</v>
      </c>
      <c r="J23" s="1"/>
      <c r="K23" s="2"/>
      <c r="L23" s="2"/>
      <c r="M23" s="1"/>
      <c r="N23" s="1"/>
      <c r="O23" s="2"/>
      <c r="P23" s="10"/>
      <c r="Q23" s="2"/>
      <c r="R23" s="2"/>
      <c r="S23" s="2"/>
      <c r="T23" s="9"/>
      <c r="U23" s="1"/>
      <c r="V23" s="1"/>
      <c r="W23" s="1"/>
      <c r="X23" s="1"/>
      <c r="Y23" s="1"/>
      <c r="Z23" s="1"/>
    </row>
    <row r="24" spans="1:26" ht="15.75" customHeight="1">
      <c r="A24" s="13">
        <v>2022</v>
      </c>
      <c r="B24" s="12">
        <v>1284111110</v>
      </c>
      <c r="C24" s="12">
        <v>86271435.106819928</v>
      </c>
      <c r="D24" s="11">
        <v>238588339.99999997</v>
      </c>
      <c r="E24" s="11">
        <v>14220000</v>
      </c>
      <c r="F24" s="11">
        <v>29498178.999999996</v>
      </c>
      <c r="G24" s="11">
        <v>193754000</v>
      </c>
      <c r="H24" s="11">
        <v>3127810</v>
      </c>
      <c r="I24" s="11">
        <v>1849570874.1068199</v>
      </c>
      <c r="J24" s="1"/>
      <c r="K24" s="2"/>
      <c r="L24" s="2"/>
      <c r="M24" s="1"/>
      <c r="N24" s="1"/>
      <c r="O24" s="2"/>
      <c r="P24" s="10"/>
      <c r="Q24" s="2"/>
      <c r="R24" s="2"/>
      <c r="S24" s="2"/>
      <c r="T24" s="9"/>
      <c r="U24" s="1"/>
      <c r="V24" s="1"/>
      <c r="W24" s="1"/>
      <c r="X24" s="1"/>
      <c r="Y24" s="1"/>
      <c r="Z24" s="1"/>
    </row>
    <row r="25" spans="1:26" ht="15.75" customHeight="1">
      <c r="A25" s="1" t="s">
        <v>0</v>
      </c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2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2"/>
      <c r="E26" s="1"/>
      <c r="F26" s="1"/>
      <c r="G26" s="2"/>
      <c r="H26" s="8"/>
      <c r="I26" s="1"/>
      <c r="J26" s="1"/>
      <c r="K26" s="1"/>
      <c r="L26" s="1"/>
      <c r="M26" s="1"/>
      <c r="N26" s="1"/>
      <c r="O26" s="1"/>
      <c r="P26" s="1"/>
      <c r="Q26" s="1"/>
      <c r="R26" s="1"/>
      <c r="S26" s="2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2"/>
      <c r="C27" s="7"/>
      <c r="D27" s="1"/>
      <c r="E27" s="1"/>
      <c r="F27" s="2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2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2"/>
      <c r="C28" s="7"/>
      <c r="D28" s="2"/>
      <c r="E28" s="1"/>
      <c r="F28" s="2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2"/>
      <c r="C29" s="2"/>
      <c r="D29" s="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2"/>
      <c r="C30" s="2"/>
      <c r="D30" s="1"/>
      <c r="E30" s="1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2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2"/>
      <c r="C31" s="2"/>
      <c r="D31" s="1"/>
      <c r="E31" s="1"/>
      <c r="F31" s="4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2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2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2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2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2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2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2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2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2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2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2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2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2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2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2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2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2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2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2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2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2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2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2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2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2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2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2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2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2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2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2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2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2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2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2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2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2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2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2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2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2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2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2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2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2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2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2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2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2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2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2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2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2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2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2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2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2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2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2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2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2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2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2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2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2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2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2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2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2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2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2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2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2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2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2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2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2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2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2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2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2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2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2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2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2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2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2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2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2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2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2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2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2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2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2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2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2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"/>
      <c r="T225" s="1"/>
      <c r="U225" s="1"/>
      <c r="V225" s="1"/>
      <c r="W225" s="1"/>
      <c r="X225" s="1"/>
      <c r="Y225" s="1"/>
      <c r="Z225" s="1"/>
    </row>
    <row r="226" spans="1:26" ht="15.75" customHeight="1"/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I1"/>
    <mergeCell ref="A2:I2"/>
    <mergeCell ref="D4:H4"/>
    <mergeCell ref="D5:H5"/>
  </mergeCells>
  <pageMargins left="0.36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2025-02-21T05:46:20Z</dcterms:created>
  <dcterms:modified xsi:type="dcterms:W3CDTF">2025-02-21T05:48:51Z</dcterms:modified>
</cp:coreProperties>
</file>