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ikanan\"/>
    </mc:Choice>
  </mc:AlternateContent>
  <xr:revisionPtr revIDLastSave="0" documentId="8_{9EB52F4D-B3EB-4C0C-B10E-B6D9E6291A8C}" xr6:coauthVersionLast="47" xr6:coauthVersionMax="47" xr10:uidLastSave="{00000000-0000-0000-0000-000000000000}"/>
  <bookViews>
    <workbookView xWindow="-120" yWindow="-120" windowWidth="20730" windowHeight="11160" xr2:uid="{41F573B1-F03E-4149-8FC8-6B0345AB8DEC}"/>
  </bookViews>
  <sheets>
    <sheet name="NILAI PROD UMUM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I6" i="1"/>
  <c r="J6" i="1"/>
  <c r="J18" i="1" s="1"/>
  <c r="E7" i="1"/>
  <c r="J7" i="1" s="1"/>
  <c r="H7" i="1"/>
  <c r="I7" i="1"/>
  <c r="E8" i="1"/>
  <c r="J8" i="1" s="1"/>
  <c r="H8" i="1"/>
  <c r="I8" i="1"/>
  <c r="H9" i="1"/>
  <c r="J9" i="1" s="1"/>
  <c r="I9" i="1"/>
  <c r="H10" i="1"/>
  <c r="J10" i="1" s="1"/>
  <c r="I10" i="1"/>
  <c r="E11" i="1"/>
  <c r="J11" i="1" s="1"/>
  <c r="H11" i="1"/>
  <c r="I11" i="1"/>
  <c r="E12" i="1"/>
  <c r="J12" i="1" s="1"/>
  <c r="H12" i="1"/>
  <c r="I12" i="1"/>
  <c r="E13" i="1"/>
  <c r="J13" i="1" s="1"/>
  <c r="H13" i="1"/>
  <c r="I13" i="1"/>
  <c r="E14" i="1"/>
  <c r="J14" i="1" s="1"/>
  <c r="H14" i="1"/>
  <c r="I14" i="1"/>
  <c r="E15" i="1"/>
  <c r="J15" i="1" s="1"/>
  <c r="H15" i="1"/>
  <c r="I15" i="1"/>
  <c r="E16" i="1"/>
  <c r="J16" i="1" s="1"/>
  <c r="H16" i="1"/>
  <c r="I16" i="1"/>
</calcChain>
</file>

<file path=xl/sharedStrings.xml><?xml version="1.0" encoding="utf-8"?>
<sst xmlns="http://schemas.openxmlformats.org/spreadsheetml/2006/main" count="31" uniqueCount="24">
  <si>
    <t>Udang Galah (Macrobrachium rosenbergii)</t>
  </si>
  <si>
    <t>Toman (Channa micropeltes)</t>
  </si>
  <si>
    <t>Tambakan (Helostoma temminckii)</t>
  </si>
  <si>
    <t>Sepat Siam (Trichogaster pectoralis)</t>
  </si>
  <si>
    <t>Sepat Rawa (Trichogaster trichopterus)</t>
  </si>
  <si>
    <t>Lele (Clarias batrachus)</t>
  </si>
  <si>
    <t>Lais (Kryptopterus micronema)</t>
  </si>
  <si>
    <t>Jelawat (Leptobarbus hoevenii)</t>
  </si>
  <si>
    <t>Gabus (Channa striata)</t>
  </si>
  <si>
    <t>Betok (Anabas testudineus)</t>
  </si>
  <si>
    <t>Belida (Chitala lopis)</t>
  </si>
  <si>
    <t>PROD</t>
  </si>
  <si>
    <t>NILAI PRODUKSI</t>
  </si>
  <si>
    <t>Grand Total</t>
  </si>
  <si>
    <t>NILAI</t>
  </si>
  <si>
    <t>SEMESTER 2</t>
  </si>
  <si>
    <t>SEMESTER 1</t>
  </si>
  <si>
    <t>HARGA</t>
  </si>
  <si>
    <t>Ikan</t>
  </si>
  <si>
    <t>TOTAL PUD</t>
  </si>
  <si>
    <t>SUNGAI</t>
  </si>
  <si>
    <t>RAWA</t>
  </si>
  <si>
    <t>Production Value of Fisheries by District in Tanah Bumbu Regency,  (000 Rp)</t>
  </si>
  <si>
    <t>5.5.5 Nilai Produksi Perikanan Setiap Kecamatan di Kabupaten  Tanah Bumbu, 2022 (000 Rp)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</si>
</sst>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4">
    <xf numFmtId="0" fontId="0" fillId="0" borderId="0" xfId="0"/>
    <xf numFmtId="164" fontId="0" fillId="0" borderId="0" xfId="0" applyNumberFormat="1"/>
    <xf numFmtId="164" fontId="0" fillId="0" borderId="1" xfId="0" applyNumberFormat="1" applyBorder="1"/>
    <xf numFmtId="165" fontId="0" fillId="0" borderId="1" xfId="0" applyNumberFormat="1" applyBorder="1"/>
    <xf numFmtId="164" fontId="0" fillId="0" borderId="1" xfId="1" applyNumberFormat="1" applyFont="1" applyFill="1" applyBorder="1"/>
    <xf numFmtId="2" fontId="0" fillId="0" borderId="1" xfId="0" applyNumberFormat="1" applyBorder="1"/>
    <xf numFmtId="164" fontId="0" fillId="0" borderId="2" xfId="0" applyNumberFormat="1" applyBorder="1"/>
    <xf numFmtId="165" fontId="0" fillId="0" borderId="1" xfId="1" applyFont="1" applyBorder="1"/>
    <xf numFmtId="165" fontId="0" fillId="0" borderId="1" xfId="1" applyFont="1" applyFill="1" applyBorder="1"/>
    <xf numFmtId="164" fontId="0" fillId="0" borderId="1" xfId="1" applyNumberFormat="1" applyFont="1" applyBorder="1"/>
    <xf numFmtId="0" fontId="0" fillId="0" borderId="1" xfId="0" applyBorder="1"/>
    <xf numFmtId="0" fontId="0" fillId="0" borderId="2" xfId="0" applyBorder="1"/>
    <xf numFmtId="0" fontId="2" fillId="2" borderId="3" xfId="0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5" fontId="2" fillId="2" borderId="1" xfId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CE1C-2A63-4E51-907A-A075847547F1}">
  <sheetPr>
    <tabColor rgb="FFFF0000"/>
  </sheetPr>
  <dimension ref="A1:J18"/>
  <sheetViews>
    <sheetView tabSelected="1" workbookViewId="0">
      <selection sqref="A1:J1"/>
    </sheetView>
  </sheetViews>
  <sheetFormatPr defaultColWidth="9.140625" defaultRowHeight="15" x14ac:dyDescent="0.25"/>
  <cols>
    <col min="1" max="1" width="40.7109375" customWidth="1"/>
    <col min="2" max="2" width="10.140625" customWidth="1"/>
    <col min="3" max="3" width="16.7109375" customWidth="1"/>
    <col min="4" max="4" width="9.42578125" customWidth="1"/>
    <col min="5" max="5" width="15.42578125" customWidth="1"/>
    <col min="6" max="6" width="13.140625" customWidth="1"/>
    <col min="7" max="7" width="11.5703125" customWidth="1"/>
    <col min="8" max="8" width="15.5703125" customWidth="1"/>
    <col min="9" max="9" width="11" customWidth="1"/>
    <col min="10" max="10" width="11.7109375" customWidth="1"/>
  </cols>
  <sheetData>
    <row r="1" spans="1:10" ht="14.45" customHeight="1" x14ac:dyDescent="0.25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25">
      <c r="A2" s="22" t="s">
        <v>22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25">
      <c r="A3" s="14"/>
      <c r="B3" s="21" t="s">
        <v>21</v>
      </c>
      <c r="C3" s="21"/>
      <c r="D3" s="21"/>
      <c r="E3" s="21"/>
      <c r="F3" s="21" t="s">
        <v>20</v>
      </c>
      <c r="G3" s="21"/>
      <c r="H3" s="21"/>
      <c r="I3" s="21" t="s">
        <v>19</v>
      </c>
      <c r="J3" s="21"/>
    </row>
    <row r="4" spans="1:10" x14ac:dyDescent="0.25">
      <c r="A4" s="14" t="s">
        <v>18</v>
      </c>
      <c r="B4" s="17" t="s">
        <v>17</v>
      </c>
      <c r="C4" s="14" t="s">
        <v>16</v>
      </c>
      <c r="D4" s="20" t="s">
        <v>15</v>
      </c>
      <c r="E4" s="19"/>
      <c r="F4" s="14" t="s">
        <v>16</v>
      </c>
      <c r="G4" s="14" t="s">
        <v>15</v>
      </c>
      <c r="H4" s="18" t="s">
        <v>12</v>
      </c>
      <c r="I4" s="17" t="s">
        <v>11</v>
      </c>
      <c r="J4" s="17" t="s">
        <v>14</v>
      </c>
    </row>
    <row r="5" spans="1:10" x14ac:dyDescent="0.25">
      <c r="A5" s="14" t="s">
        <v>13</v>
      </c>
      <c r="B5" s="12"/>
      <c r="C5" s="14" t="s">
        <v>11</v>
      </c>
      <c r="D5" s="16" t="s">
        <v>11</v>
      </c>
      <c r="E5" s="15" t="s">
        <v>12</v>
      </c>
      <c r="F5" s="14" t="s">
        <v>11</v>
      </c>
      <c r="G5" s="14" t="s">
        <v>11</v>
      </c>
      <c r="H5" s="13"/>
      <c r="I5" s="12"/>
      <c r="J5" s="12"/>
    </row>
    <row r="6" spans="1:10" x14ac:dyDescent="0.25">
      <c r="A6" s="10" t="s">
        <v>10</v>
      </c>
      <c r="B6" s="9">
        <v>50000</v>
      </c>
      <c r="C6" s="10"/>
      <c r="D6" s="8"/>
      <c r="E6" s="11"/>
      <c r="F6" s="5">
        <v>22.901901032715323</v>
      </c>
      <c r="G6" s="5">
        <v>27.888888876264133</v>
      </c>
      <c r="H6" s="4">
        <f>(F6+G6)*B6</f>
        <v>2539539.4954489726</v>
      </c>
      <c r="I6" s="3">
        <f>C6+D6+F6+G6</f>
        <v>50.790789908979455</v>
      </c>
      <c r="J6" s="2">
        <f>E6+H6</f>
        <v>2539539.4954489726</v>
      </c>
    </row>
    <row r="7" spans="1:10" x14ac:dyDescent="0.25">
      <c r="A7" s="10" t="s">
        <v>9</v>
      </c>
      <c r="B7" s="9">
        <v>40000</v>
      </c>
      <c r="C7" s="8">
        <v>102.22256286694635</v>
      </c>
      <c r="D7" s="7">
        <v>113.58696945276286</v>
      </c>
      <c r="E7" s="6">
        <f>(C7+D7)*B7</f>
        <v>8632381.2927883677</v>
      </c>
      <c r="F7" s="5">
        <v>150.45936143997656</v>
      </c>
      <c r="G7" s="5">
        <v>183.26948281370463</v>
      </c>
      <c r="H7" s="4">
        <f>(F7+G7)*B7</f>
        <v>13349153.770147247</v>
      </c>
      <c r="I7" s="3">
        <f>C7+D7+F7+G7</f>
        <v>549.53837657339034</v>
      </c>
      <c r="J7" s="2">
        <f>E7+H7</f>
        <v>21981535.062935613</v>
      </c>
    </row>
    <row r="8" spans="1:10" x14ac:dyDescent="0.25">
      <c r="A8" s="10" t="s">
        <v>8</v>
      </c>
      <c r="B8" s="9">
        <v>50000</v>
      </c>
      <c r="C8" s="8">
        <v>137.55014504699193</v>
      </c>
      <c r="D8" s="7">
        <v>152.83659256752679</v>
      </c>
      <c r="E8" s="6">
        <f>(C8+D8)*B8</f>
        <v>14519336.880725937</v>
      </c>
      <c r="F8" s="5">
        <v>156.42266340677932</v>
      </c>
      <c r="G8" s="5">
        <v>190.51347590162132</v>
      </c>
      <c r="H8" s="4">
        <f>(F8+G8)*B8</f>
        <v>17346806.965420034</v>
      </c>
      <c r="I8" s="3">
        <f>C8+D8+F8+G8</f>
        <v>637.32287692291936</v>
      </c>
      <c r="J8" s="2">
        <f>E8+H8</f>
        <v>31866143.846145973</v>
      </c>
    </row>
    <row r="9" spans="1:10" x14ac:dyDescent="0.25">
      <c r="A9" s="10" t="s">
        <v>7</v>
      </c>
      <c r="B9" s="9">
        <v>20000</v>
      </c>
      <c r="C9" s="8"/>
      <c r="D9" s="7"/>
      <c r="E9" s="6"/>
      <c r="F9" s="5">
        <v>17.717554605689859</v>
      </c>
      <c r="G9" s="5">
        <v>21.599434959378812</v>
      </c>
      <c r="H9" s="4">
        <f>(F9+G9)*B9</f>
        <v>786339.79130137339</v>
      </c>
      <c r="I9" s="3">
        <f>C9+D9+F9+G9</f>
        <v>39.316989565068667</v>
      </c>
      <c r="J9" s="2">
        <f>E9+H9</f>
        <v>786339.79130137339</v>
      </c>
    </row>
    <row r="10" spans="1:10" x14ac:dyDescent="0.25">
      <c r="A10" s="10" t="s">
        <v>6</v>
      </c>
      <c r="B10" s="9">
        <v>20000</v>
      </c>
      <c r="C10" s="8"/>
      <c r="D10" s="7"/>
      <c r="E10" s="6"/>
      <c r="F10" s="5">
        <v>21.656043291454807</v>
      </c>
      <c r="G10" s="5">
        <v>26.411023899436458</v>
      </c>
      <c r="H10" s="4">
        <f>(F10+G10)*B10</f>
        <v>961341.34381782531</v>
      </c>
      <c r="I10" s="3">
        <f>C10+D10+F10+G10</f>
        <v>48.067067190891265</v>
      </c>
      <c r="J10" s="2">
        <f>E10+H10</f>
        <v>961341.34381782531</v>
      </c>
    </row>
    <row r="11" spans="1:10" x14ac:dyDescent="0.25">
      <c r="A11" s="10" t="s">
        <v>5</v>
      </c>
      <c r="B11" s="9">
        <v>20000</v>
      </c>
      <c r="C11" s="8">
        <v>65.90762737150834</v>
      </c>
      <c r="D11" s="7">
        <v>73.226334075893547</v>
      </c>
      <c r="E11" s="6">
        <f>(C11+D11)*B11</f>
        <v>2782679.2289480376</v>
      </c>
      <c r="F11" s="5">
        <v>0.39126324441379312</v>
      </c>
      <c r="G11" s="5">
        <v>0.47649673179310348</v>
      </c>
      <c r="H11" s="4">
        <f>(F11+G11)*B11</f>
        <v>17355.199524137934</v>
      </c>
      <c r="I11" s="3">
        <f>C11+D11+F11+G11</f>
        <v>140.00172142360879</v>
      </c>
      <c r="J11" s="2">
        <f>E11+H11</f>
        <v>2800034.4284721757</v>
      </c>
    </row>
    <row r="12" spans="1:10" x14ac:dyDescent="0.25">
      <c r="A12" s="10" t="s">
        <v>4</v>
      </c>
      <c r="B12" s="9">
        <v>10000</v>
      </c>
      <c r="C12" s="8">
        <v>82.082520715417829</v>
      </c>
      <c r="D12" s="7">
        <v>91.202046192132045</v>
      </c>
      <c r="E12" s="6">
        <f>(C12+D12)*B12</f>
        <v>1732845.6690754988</v>
      </c>
      <c r="F12" s="5">
        <v>0</v>
      </c>
      <c r="G12" s="5">
        <v>0</v>
      </c>
      <c r="H12" s="4">
        <f>(F12+G12)*B12</f>
        <v>0</v>
      </c>
      <c r="I12" s="3">
        <f>C12+D12+F12+G12</f>
        <v>173.28456690754987</v>
      </c>
      <c r="J12" s="2">
        <f>E12+H12</f>
        <v>1732845.6690754988</v>
      </c>
    </row>
    <row r="13" spans="1:10" x14ac:dyDescent="0.25">
      <c r="A13" s="10" t="s">
        <v>3</v>
      </c>
      <c r="B13" s="9">
        <v>15000</v>
      </c>
      <c r="C13" s="8">
        <v>73.355882422621136</v>
      </c>
      <c r="D13" s="7">
        <v>81.502142948222371</v>
      </c>
      <c r="E13" s="6">
        <f>(C13+D13)*B13</f>
        <v>2322870.3805626524</v>
      </c>
      <c r="F13" s="5">
        <v>0</v>
      </c>
      <c r="G13" s="5">
        <v>0</v>
      </c>
      <c r="H13" s="4">
        <f>(F13+G13)*B13</f>
        <v>0</v>
      </c>
      <c r="I13" s="3">
        <f>C13+D13+F13+G13</f>
        <v>154.85802537084351</v>
      </c>
      <c r="J13" s="2">
        <f>E13+H13</f>
        <v>2322870.3805626524</v>
      </c>
    </row>
    <row r="14" spans="1:10" x14ac:dyDescent="0.25">
      <c r="A14" s="10" t="s">
        <v>2</v>
      </c>
      <c r="B14" s="9">
        <v>20000</v>
      </c>
      <c r="C14" s="8">
        <v>53.141987603092737</v>
      </c>
      <c r="D14" s="7">
        <v>59.041701906210747</v>
      </c>
      <c r="E14" s="6">
        <f>(C14+D14)*B14</f>
        <v>2243673.7901860699</v>
      </c>
      <c r="F14" s="5">
        <v>0</v>
      </c>
      <c r="G14" s="5">
        <v>0</v>
      </c>
      <c r="H14" s="4">
        <f>(F14+G14)*B14</f>
        <v>0</v>
      </c>
      <c r="I14" s="3">
        <f>C14+D14+F14+G14</f>
        <v>112.18368950930349</v>
      </c>
      <c r="J14" s="2">
        <f>E14+H14</f>
        <v>2243673.7901860699</v>
      </c>
    </row>
    <row r="15" spans="1:10" x14ac:dyDescent="0.25">
      <c r="A15" s="10" t="s">
        <v>1</v>
      </c>
      <c r="B15" s="9">
        <v>30000</v>
      </c>
      <c r="C15" s="8">
        <v>107.91096326241626</v>
      </c>
      <c r="D15" s="7">
        <v>119.91039844210435</v>
      </c>
      <c r="E15" s="6">
        <f>(C15+D15)*B15</f>
        <v>6834640.8511356181</v>
      </c>
      <c r="F15" s="5">
        <v>169.9052852207314</v>
      </c>
      <c r="G15" s="5">
        <v>206.92357351264684</v>
      </c>
      <c r="H15" s="4">
        <f>(F15+G15)*B15</f>
        <v>11304865.762001347</v>
      </c>
      <c r="I15" s="3">
        <f>C15+D15+F15+G15</f>
        <v>604.65022043789884</v>
      </c>
      <c r="J15" s="2">
        <f>E15+H15</f>
        <v>18139506.613136966</v>
      </c>
    </row>
    <row r="16" spans="1:10" x14ac:dyDescent="0.25">
      <c r="A16" s="10" t="s">
        <v>0</v>
      </c>
      <c r="B16" s="9">
        <v>110000</v>
      </c>
      <c r="C16" s="8">
        <v>2.1349286110053685</v>
      </c>
      <c r="D16" s="7">
        <v>2.3617109140991879</v>
      </c>
      <c r="E16" s="6">
        <f>(C16+D16)*B16</f>
        <v>494630.34776150121</v>
      </c>
      <c r="F16" s="5">
        <v>27.772132377496206</v>
      </c>
      <c r="G16" s="5">
        <v>33.838336797154632</v>
      </c>
      <c r="H16" s="4">
        <f>(F16+G16)*B16</f>
        <v>6777151.609211592</v>
      </c>
      <c r="I16" s="3">
        <f>C16+D16+F16+G16</f>
        <v>66.1071086997554</v>
      </c>
      <c r="J16" s="2">
        <f>E16+H16</f>
        <v>7271781.9569730936</v>
      </c>
    </row>
    <row r="17" spans="5:10" x14ac:dyDescent="0.25">
      <c r="E17" s="1"/>
      <c r="F17" s="1"/>
      <c r="I17" s="1"/>
      <c r="J17" s="1"/>
    </row>
    <row r="18" spans="5:10" x14ac:dyDescent="0.25">
      <c r="H18" s="1"/>
      <c r="J18" s="1">
        <f>SUM(J6:J17)</f>
        <v>92645612.378056198</v>
      </c>
    </row>
  </sheetData>
  <mergeCells count="9">
    <mergeCell ref="B4:B5"/>
    <mergeCell ref="H4:H5"/>
    <mergeCell ref="I4:I5"/>
    <mergeCell ref="J4:J5"/>
    <mergeCell ref="A1:J1"/>
    <mergeCell ref="A2:J2"/>
    <mergeCell ref="B3:E3"/>
    <mergeCell ref="F3:H3"/>
    <mergeCell ref="I3:J3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NILAI PROD UMUM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2024-08-06T00:33:09Z</dcterms:created>
  <dcterms:modified xsi:type="dcterms:W3CDTF">2024-08-06T00:33:26Z</dcterms:modified>
</cp:coreProperties>
</file>