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tanian\"/>
    </mc:Choice>
  </mc:AlternateContent>
  <xr:revisionPtr revIDLastSave="0" documentId="8_{23C3AC13-2C79-4379-A3A1-F34B9F77B4D6}" xr6:coauthVersionLast="47" xr6:coauthVersionMax="47" xr10:uidLastSave="{00000000-0000-0000-0000-000000000000}"/>
  <bookViews>
    <workbookView xWindow="-120" yWindow="-120" windowWidth="20730" windowHeight="11160" xr2:uid="{38D976E6-E43D-4287-A6EC-607B9E9F6675}"/>
  </bookViews>
  <sheets>
    <sheet name="538" sheetId="1" r:id="rId1"/>
  </sheets>
  <definedNames>
    <definedName name="_xlnm.Print_Area" localSheetId="0">'538'!$A$1:$G$33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/>
  <c r="E16" i="1"/>
  <c r="I16" i="1"/>
  <c r="E17" i="1"/>
  <c r="F17" i="1"/>
  <c r="I17" i="1"/>
  <c r="E18" i="1"/>
  <c r="F18" i="1"/>
  <c r="I18" i="1"/>
  <c r="E19" i="1"/>
  <c r="F19" i="1"/>
  <c r="I19" i="1"/>
  <c r="E20" i="1"/>
  <c r="F20" i="1"/>
  <c r="I20" i="1"/>
  <c r="E21" i="1"/>
  <c r="F21" i="1"/>
  <c r="I21" i="1"/>
  <c r="E22" i="1"/>
  <c r="F22" i="1"/>
  <c r="I22" i="1"/>
  <c r="E23" i="1"/>
  <c r="I23" i="1"/>
  <c r="E24" i="1"/>
  <c r="I24" i="1"/>
  <c r="B25" i="1"/>
  <c r="C25" i="1"/>
  <c r="D25" i="1"/>
  <c r="E25" i="1"/>
  <c r="F25" i="1"/>
  <c r="G25" i="1"/>
</calcChain>
</file>

<file path=xl/sharedStrings.xml><?xml version="1.0" encoding="utf-8"?>
<sst xmlns="http://schemas.openxmlformats.org/spreadsheetml/2006/main" count="40" uniqueCount="40">
  <si>
    <t>Sumber/Source: Dinas Pertanian Kabupaten Tanah Bumbu</t>
  </si>
  <si>
    <t>Tanah Bumbu</t>
  </si>
  <si>
    <t>Satui</t>
  </si>
  <si>
    <t>Angsana</t>
  </si>
  <si>
    <t>Sungai Loban</t>
  </si>
  <si>
    <t>Kusan Hilir</t>
  </si>
  <si>
    <t>Kuranji</t>
  </si>
  <si>
    <t>Kusan Hulu</t>
  </si>
  <si>
    <t>Mantewe</t>
  </si>
  <si>
    <t xml:space="preserve"> </t>
  </si>
  <si>
    <t>Karang Bintang</t>
  </si>
  <si>
    <t>Batulicin</t>
  </si>
  <si>
    <t>Simpang Empat</t>
  </si>
  <si>
    <t>(7)</t>
  </si>
  <si>
    <t>(6)</t>
  </si>
  <si>
    <t>(5)</t>
  </si>
  <si>
    <t>(4)</t>
  </si>
  <si>
    <t>(3)</t>
  </si>
  <si>
    <t>(2)</t>
  </si>
  <si>
    <t>(1)</t>
  </si>
  <si>
    <t>(Kg/Ha)</t>
  </si>
  <si>
    <t>(Ton)</t>
  </si>
  <si>
    <t xml:space="preserve">average Yield </t>
  </si>
  <si>
    <t>Production</t>
  </si>
  <si>
    <t>TR</t>
  </si>
  <si>
    <t>TM</t>
  </si>
  <si>
    <t>TBM</t>
  </si>
  <si>
    <t>Subdistrict</t>
  </si>
  <si>
    <t>Rata-rata Produksi/</t>
  </si>
  <si>
    <t>Produksi/</t>
  </si>
  <si>
    <t>Kecamatan /</t>
  </si>
  <si>
    <t>JUMLAH (Ha)</t>
  </si>
  <si>
    <t>Luas Tanaman/Area (Ha)</t>
  </si>
  <si>
    <t>Year  2022</t>
  </si>
  <si>
    <t>by Subdistrict In Tanah Bumbu Regency</t>
  </si>
  <si>
    <t>Planted Area, Production and Average Yield of smallholder Coffe</t>
  </si>
  <si>
    <t>Tahun 2022</t>
  </si>
  <si>
    <t>Rakyat Menurut Kecamatan di Kabupaten Tanah Bumbu</t>
  </si>
  <si>
    <t xml:space="preserve">Luas Tanaman, Produksi dan Rata-rata Produksi Tanaman Kopi Perkebunan </t>
  </si>
  <si>
    <t>Tabel / Table 5.3.8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</si>
</sst>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</numFmts>
  <fonts count="10">
    <font>
      <sz val="11"/>
      <name val="Body Font"/>
    </font>
    <font>
      <sz val="11"/>
      <color rgb="FF000000"/>
      <name val="Body Font"/>
      <charset val="1"/>
    </font>
    <font>
      <i/>
      <sz val="10"/>
      <color indexed="8"/>
      <name val="Body Font"/>
      <charset val="1"/>
    </font>
    <font>
      <sz val="10"/>
      <color indexed="8"/>
      <name val="Body Font"/>
      <charset val="1"/>
    </font>
    <font>
      <sz val="12"/>
      <color indexed="8"/>
      <name val="Body Font"/>
      <charset val="1"/>
    </font>
    <font>
      <sz val="12"/>
      <name val="Body Font"/>
      <charset val="1"/>
    </font>
    <font>
      <i/>
      <sz val="8"/>
      <color indexed="8"/>
      <name val="Body Font"/>
    </font>
    <font>
      <sz val="11"/>
      <color indexed="8"/>
      <name val="Body Font"/>
      <charset val="1"/>
    </font>
    <font>
      <sz val="16"/>
      <color indexed="8"/>
      <name val="Body Font"/>
      <charset val="1"/>
    </font>
    <font>
      <sz val="16"/>
      <color rgb="FF000000"/>
      <name val="Body Font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7" fillId="0" borderId="0">
      <alignment vertical="top"/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164" fontId="5" fillId="2" borderId="0" xfId="0" applyNumberFormat="1" applyFont="1" applyFill="1" applyAlignment="1"/>
    <xf numFmtId="0" fontId="5" fillId="2" borderId="0" xfId="0" applyFont="1" applyFill="1" applyAlignment="1"/>
    <xf numFmtId="164" fontId="4" fillId="0" borderId="1" xfId="0" applyNumberFormat="1" applyFont="1" applyBorder="1" applyAlignment="1"/>
    <xf numFmtId="0" fontId="6" fillId="0" borderId="1" xfId="0" applyFont="1" applyBorder="1" applyAlignment="1"/>
    <xf numFmtId="166" fontId="4" fillId="0" borderId="2" xfId="1" applyNumberFormat="1" applyFont="1" applyBorder="1" applyAlignment="1" applyProtection="1"/>
    <xf numFmtId="166" fontId="4" fillId="0" borderId="0" xfId="0" applyNumberFormat="1" applyFont="1" applyAlignment="1"/>
    <xf numFmtId="167" fontId="4" fillId="0" borderId="0" xfId="1" applyNumberFormat="1" applyFont="1" applyAlignment="1" applyProtection="1"/>
    <xf numFmtId="167" fontId="8" fillId="0" borderId="3" xfId="1" applyNumberFormat="1" applyFont="1" applyBorder="1" applyAlignment="1" applyProtection="1"/>
    <xf numFmtId="165" fontId="8" fillId="0" borderId="4" xfId="1" applyFont="1" applyBorder="1" applyAlignment="1" applyProtection="1"/>
    <xf numFmtId="164" fontId="8" fillId="0" borderId="5" xfId="0" applyNumberFormat="1" applyFont="1" applyBorder="1" applyAlignment="1"/>
    <xf numFmtId="164" fontId="8" fillId="0" borderId="3" xfId="0" applyNumberFormat="1" applyFont="1" applyBorder="1" applyAlignment="1"/>
    <xf numFmtId="164" fontId="8" fillId="0" borderId="6" xfId="0" applyNumberFormat="1" applyFont="1" applyBorder="1" applyAlignment="1"/>
    <xf numFmtId="0" fontId="8" fillId="0" borderId="6" xfId="0" applyFont="1" applyBorder="1" applyAlignment="1">
      <alignment horizontal="center"/>
    </xf>
    <xf numFmtId="164" fontId="1" fillId="0" borderId="0" xfId="0" applyNumberFormat="1" applyFont="1" applyAlignment="1"/>
    <xf numFmtId="167" fontId="8" fillId="0" borderId="5" xfId="1" applyNumberFormat="1" applyFont="1" applyBorder="1" applyAlignment="1" applyProtection="1"/>
    <xf numFmtId="166" fontId="8" fillId="0" borderId="5" xfId="1" applyNumberFormat="1" applyFont="1" applyBorder="1" applyAlignment="1" applyProtection="1"/>
    <xf numFmtId="0" fontId="8" fillId="0" borderId="5" xfId="0" applyFont="1" applyBorder="1" applyAlignment="1"/>
    <xf numFmtId="4" fontId="8" fillId="0" borderId="5" xfId="1" applyNumberFormat="1" applyFont="1" applyBorder="1" applyAlignment="1" applyProtection="1"/>
    <xf numFmtId="0" fontId="8" fillId="0" borderId="7" xfId="0" applyFont="1" applyBorder="1" applyAlignment="1"/>
    <xf numFmtId="168" fontId="8" fillId="0" borderId="7" xfId="0" applyNumberFormat="1" applyFont="1" applyBorder="1" applyAlignment="1"/>
    <xf numFmtId="168" fontId="8" fillId="0" borderId="4" xfId="0" applyNumberFormat="1" applyFont="1" applyBorder="1" applyAlignment="1"/>
    <xf numFmtId="168" fontId="8" fillId="0" borderId="8" xfId="0" applyNumberFormat="1" applyFont="1" applyBorder="1" applyAlignment="1"/>
    <xf numFmtId="0" fontId="8" fillId="0" borderId="8" xfId="0" applyFont="1" applyBorder="1" applyAlignment="1"/>
    <xf numFmtId="0" fontId="8" fillId="0" borderId="3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/>
    <xf numFmtId="0" fontId="8" fillId="0" borderId="10" xfId="0" applyFont="1" applyBorder="1" applyAlignment="1"/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7F8D-2A6D-4CD6-9F66-037D367A5F88}">
  <sheetPr>
    <tabColor rgb="FFC00000"/>
  </sheetPr>
  <dimension ref="A1:I56"/>
  <sheetViews>
    <sheetView tabSelected="1" view="pageBreakPreview" zoomScale="60" zoomScaleNormal="68" workbookViewId="0">
      <selection activeCell="A2" sqref="A2:G2"/>
    </sheetView>
  </sheetViews>
  <sheetFormatPr defaultColWidth="10" defaultRowHeight="14.25"/>
  <cols>
    <col min="1" max="1" width="23.5" customWidth="1"/>
    <col min="2" max="2" width="12.75" customWidth="1"/>
    <col min="3" max="3" width="15.125" customWidth="1"/>
    <col min="4" max="5" width="13.5" customWidth="1"/>
    <col min="6" max="6" width="16.375" customWidth="1"/>
    <col min="7" max="7" width="24.875" customWidth="1"/>
    <col min="8" max="8" width="3.5" customWidth="1"/>
  </cols>
  <sheetData>
    <row r="1" spans="1:9" ht="20.25">
      <c r="A1" s="47" t="s">
        <v>39</v>
      </c>
      <c r="B1" s="47"/>
      <c r="C1" s="47"/>
      <c r="D1" s="47"/>
      <c r="E1" s="47"/>
      <c r="F1" s="47"/>
      <c r="G1" s="47"/>
    </row>
    <row r="2" spans="1:9" ht="20.25">
      <c r="A2" s="47" t="s">
        <v>38</v>
      </c>
      <c r="B2" s="47"/>
      <c r="C2" s="47"/>
      <c r="D2" s="47"/>
      <c r="E2" s="47"/>
      <c r="F2" s="47"/>
      <c r="G2" s="47"/>
    </row>
    <row r="3" spans="1:9" ht="20.25">
      <c r="A3" s="47" t="s">
        <v>37</v>
      </c>
      <c r="B3" s="47"/>
      <c r="C3" s="47"/>
      <c r="D3" s="47"/>
      <c r="E3" s="47"/>
      <c r="F3" s="47"/>
      <c r="G3" s="47"/>
    </row>
    <row r="4" spans="1:9" ht="20.25">
      <c r="A4" s="47" t="s">
        <v>36</v>
      </c>
      <c r="B4" s="47"/>
      <c r="C4" s="47"/>
      <c r="D4" s="47"/>
      <c r="E4" s="47"/>
      <c r="F4" s="47"/>
      <c r="G4" s="47"/>
    </row>
    <row r="5" spans="1:9" ht="20.25">
      <c r="A5" s="47" t="s">
        <v>35</v>
      </c>
      <c r="B5" s="47"/>
      <c r="C5" s="47"/>
      <c r="D5" s="47"/>
      <c r="E5" s="47"/>
      <c r="F5" s="47"/>
      <c r="G5" s="47"/>
    </row>
    <row r="6" spans="1:9" ht="20.25">
      <c r="A6" s="47" t="s">
        <v>34</v>
      </c>
      <c r="B6" s="47"/>
      <c r="C6" s="47"/>
      <c r="D6" s="47"/>
      <c r="E6" s="47"/>
      <c r="F6" s="47"/>
      <c r="G6" s="47"/>
    </row>
    <row r="7" spans="1:9" ht="20.25">
      <c r="A7" s="47" t="s">
        <v>33</v>
      </c>
      <c r="B7" s="47"/>
      <c r="C7" s="47"/>
      <c r="D7" s="47"/>
      <c r="E7" s="47"/>
      <c r="F7" s="47"/>
      <c r="G7" s="47"/>
    </row>
    <row r="8" spans="1:9" ht="20.25">
      <c r="A8" s="46"/>
      <c r="B8" s="46"/>
      <c r="C8" s="46"/>
      <c r="D8" s="46"/>
      <c r="E8" s="46"/>
      <c r="F8" s="46"/>
      <c r="G8" s="46"/>
    </row>
    <row r="9" spans="1:9" ht="20.25">
      <c r="A9" s="45"/>
      <c r="B9" s="44" t="s">
        <v>32</v>
      </c>
      <c r="C9" s="43"/>
      <c r="D9" s="42"/>
      <c r="E9" s="41" t="s">
        <v>31</v>
      </c>
      <c r="F9" s="40"/>
      <c r="G9" s="39"/>
    </row>
    <row r="10" spans="1:9" ht="20.25">
      <c r="A10" s="36" t="s">
        <v>30</v>
      </c>
      <c r="B10" s="36"/>
      <c r="C10" s="38"/>
      <c r="D10" s="35"/>
      <c r="E10" s="37"/>
      <c r="F10" s="33" t="s">
        <v>29</v>
      </c>
      <c r="G10" s="24" t="s">
        <v>28</v>
      </c>
    </row>
    <row r="11" spans="1:9" ht="20.25">
      <c r="A11" s="36" t="s">
        <v>27</v>
      </c>
      <c r="B11" s="36" t="s">
        <v>26</v>
      </c>
      <c r="C11" s="33" t="s">
        <v>25</v>
      </c>
      <c r="D11" s="35" t="s">
        <v>24</v>
      </c>
      <c r="E11" s="37"/>
      <c r="F11" s="33" t="s">
        <v>23</v>
      </c>
      <c r="G11" s="35" t="s">
        <v>22</v>
      </c>
    </row>
    <row r="12" spans="1:9" ht="20.25">
      <c r="A12" s="36"/>
      <c r="B12" s="36"/>
      <c r="C12" s="33"/>
      <c r="D12" s="35"/>
      <c r="E12" s="34"/>
      <c r="F12" s="33" t="s">
        <v>21</v>
      </c>
      <c r="G12" s="32" t="s">
        <v>20</v>
      </c>
    </row>
    <row r="13" spans="1:9" ht="20.25">
      <c r="A13" s="31" t="s">
        <v>19</v>
      </c>
      <c r="B13" s="31" t="s">
        <v>18</v>
      </c>
      <c r="C13" s="30" t="s">
        <v>17</v>
      </c>
      <c r="D13" s="29" t="s">
        <v>16</v>
      </c>
      <c r="E13" s="30" t="s">
        <v>15</v>
      </c>
      <c r="F13" s="29" t="s">
        <v>14</v>
      </c>
      <c r="G13" s="29" t="s">
        <v>13</v>
      </c>
    </row>
    <row r="14" spans="1:9" ht="20.25">
      <c r="A14" s="28"/>
      <c r="B14" s="27"/>
      <c r="C14" s="26"/>
      <c r="D14" s="25"/>
      <c r="E14" s="25"/>
      <c r="F14" s="14"/>
      <c r="G14" s="24"/>
    </row>
    <row r="15" spans="1:9" ht="20.25">
      <c r="A15" s="22" t="s">
        <v>12</v>
      </c>
      <c r="B15" s="15">
        <v>0</v>
      </c>
      <c r="C15" s="15">
        <v>0</v>
      </c>
      <c r="D15" s="15">
        <v>0</v>
      </c>
      <c r="E15" s="15">
        <f>SUM(B15:D15)</f>
        <v>0</v>
      </c>
      <c r="F15" s="15">
        <v>0</v>
      </c>
      <c r="G15" s="15">
        <v>0</v>
      </c>
      <c r="I15" s="19">
        <f>SUM(B15:D15)</f>
        <v>0</v>
      </c>
    </row>
    <row r="16" spans="1:9" ht="20.25">
      <c r="A16" s="22" t="s">
        <v>11</v>
      </c>
      <c r="B16" s="15">
        <v>0</v>
      </c>
      <c r="C16" s="15">
        <v>0</v>
      </c>
      <c r="D16" s="15">
        <v>0</v>
      </c>
      <c r="E16" s="15">
        <f>SUM(B16:D16)</f>
        <v>0</v>
      </c>
      <c r="F16" s="15">
        <v>0</v>
      </c>
      <c r="G16" s="15">
        <v>0</v>
      </c>
      <c r="I16" s="19">
        <f>SUM(B16:D16)</f>
        <v>0</v>
      </c>
    </row>
    <row r="17" spans="1:9" ht="20.25">
      <c r="A17" s="22" t="s">
        <v>10</v>
      </c>
      <c r="B17" s="15" t="s">
        <v>9</v>
      </c>
      <c r="C17" s="15">
        <v>1</v>
      </c>
      <c r="D17" s="15">
        <v>0</v>
      </c>
      <c r="E17" s="15">
        <f>SUM(B17:D17)</f>
        <v>1</v>
      </c>
      <c r="F17" s="23">
        <f>SUM(C17*G17)/1000</f>
        <v>0.435</v>
      </c>
      <c r="G17" s="20">
        <v>435</v>
      </c>
      <c r="I17" s="19">
        <f>SUM(B17:D17)</f>
        <v>1</v>
      </c>
    </row>
    <row r="18" spans="1:9" ht="20.25">
      <c r="A18" s="22" t="s">
        <v>8</v>
      </c>
      <c r="B18" s="15">
        <v>0</v>
      </c>
      <c r="C18" s="15">
        <v>2</v>
      </c>
      <c r="D18" s="15">
        <v>1</v>
      </c>
      <c r="E18" s="15">
        <f>SUM(B18:D18)</f>
        <v>3</v>
      </c>
      <c r="F18" s="23">
        <f>SUM(C18*G18)/1000</f>
        <v>0.86399999999999999</v>
      </c>
      <c r="G18" s="20">
        <v>432</v>
      </c>
      <c r="I18" s="19">
        <f>SUM(B18:D18)</f>
        <v>3</v>
      </c>
    </row>
    <row r="19" spans="1:9" ht="20.25">
      <c r="A19" s="22" t="s">
        <v>7</v>
      </c>
      <c r="B19" s="15">
        <v>0</v>
      </c>
      <c r="C19" s="15">
        <v>1</v>
      </c>
      <c r="D19" s="15">
        <v>1</v>
      </c>
      <c r="E19" s="15">
        <f>SUM(B19:D19)</f>
        <v>2</v>
      </c>
      <c r="F19" s="23">
        <f>SUM(C19*G19)/1000</f>
        <v>0.441</v>
      </c>
      <c r="G19" s="20">
        <v>441</v>
      </c>
      <c r="I19" s="19">
        <f>SUM(B19:D19)</f>
        <v>2</v>
      </c>
    </row>
    <row r="20" spans="1:9" ht="20.25">
      <c r="A20" s="22" t="s">
        <v>6</v>
      </c>
      <c r="B20" s="15">
        <v>0</v>
      </c>
      <c r="C20" s="15">
        <v>1</v>
      </c>
      <c r="D20" s="15">
        <v>0</v>
      </c>
      <c r="E20" s="15">
        <f>SUM(B20:D20)</f>
        <v>1</v>
      </c>
      <c r="F20" s="23">
        <f>SUM(C20*G20)/1000</f>
        <v>0.432</v>
      </c>
      <c r="G20" s="20">
        <v>432</v>
      </c>
      <c r="I20" s="19">
        <f>SUM(B20:D20)</f>
        <v>1</v>
      </c>
    </row>
    <row r="21" spans="1:9" ht="20.25">
      <c r="A21" s="22" t="s">
        <v>5</v>
      </c>
      <c r="B21" s="15">
        <v>0</v>
      </c>
      <c r="C21" s="15">
        <v>1</v>
      </c>
      <c r="D21" s="15">
        <v>0</v>
      </c>
      <c r="E21" s="15">
        <f>SUM(B21:D21)</f>
        <v>1</v>
      </c>
      <c r="F21" s="23">
        <f>SUM(C21*G21)/1000</f>
        <v>0.43</v>
      </c>
      <c r="G21" s="20">
        <v>430</v>
      </c>
      <c r="I21" s="19">
        <f>SUM(B21:D21)</f>
        <v>1</v>
      </c>
    </row>
    <row r="22" spans="1:9" ht="20.25">
      <c r="A22" s="22" t="s">
        <v>4</v>
      </c>
      <c r="B22" s="15">
        <v>0</v>
      </c>
      <c r="C22" s="15">
        <v>1</v>
      </c>
      <c r="D22" s="15">
        <v>0</v>
      </c>
      <c r="E22" s="15">
        <f>SUM(B22:D22)</f>
        <v>1</v>
      </c>
      <c r="F22" s="23">
        <f>SUM(C22*G22)/1000</f>
        <v>0.435</v>
      </c>
      <c r="G22" s="20">
        <v>435</v>
      </c>
      <c r="I22" s="19">
        <f>SUM(B22:D22)</f>
        <v>1</v>
      </c>
    </row>
    <row r="23" spans="1:9" ht="20.25">
      <c r="A23" s="22" t="s">
        <v>3</v>
      </c>
      <c r="B23" s="15">
        <v>0</v>
      </c>
      <c r="C23" s="15">
        <v>0</v>
      </c>
      <c r="D23" s="15">
        <v>0</v>
      </c>
      <c r="E23" s="15">
        <f>SUM(B23:D23)</f>
        <v>0</v>
      </c>
      <c r="F23" s="21">
        <v>0</v>
      </c>
      <c r="G23" s="20"/>
      <c r="I23" s="19">
        <f>SUM(B23:D23)</f>
        <v>0</v>
      </c>
    </row>
    <row r="24" spans="1:9" ht="20.25">
      <c r="A24" s="22" t="s">
        <v>2</v>
      </c>
      <c r="B24" s="15">
        <v>0</v>
      </c>
      <c r="C24" s="15">
        <v>0</v>
      </c>
      <c r="D24" s="15">
        <v>0</v>
      </c>
      <c r="E24" s="15">
        <f>SUM(B24:D24)</f>
        <v>0</v>
      </c>
      <c r="F24" s="21">
        <v>0</v>
      </c>
      <c r="G24" s="20"/>
      <c r="I24" s="19">
        <f>SUM(B24:D24)</f>
        <v>0</v>
      </c>
    </row>
    <row r="25" spans="1:9" ht="20.25">
      <c r="A25" s="18" t="s">
        <v>1</v>
      </c>
      <c r="B25" s="17">
        <f>SUM(B15:B24)</f>
        <v>0</v>
      </c>
      <c r="C25" s="15">
        <f>SUM(C15:C24)</f>
        <v>7</v>
      </c>
      <c r="D25" s="16">
        <f>SUM(D15:D24)</f>
        <v>2</v>
      </c>
      <c r="E25" s="15">
        <f>SUM(B25:D25)</f>
        <v>9</v>
      </c>
      <c r="F25" s="14">
        <f>SUM(F15:F24)</f>
        <v>3.0370000000000004</v>
      </c>
      <c r="G25" s="13">
        <f>F25/C25*1000</f>
        <v>433.85714285714289</v>
      </c>
    </row>
    <row r="26" spans="1:9" ht="15" hidden="1">
      <c r="A26" s="5">
        <v>2015</v>
      </c>
      <c r="B26" s="4">
        <v>29</v>
      </c>
      <c r="C26" s="4">
        <v>28</v>
      </c>
      <c r="D26" s="4"/>
      <c r="E26" s="4"/>
      <c r="F26" s="12">
        <v>11.7</v>
      </c>
      <c r="G26" s="12">
        <v>416.19</v>
      </c>
    </row>
    <row r="27" spans="1:9" ht="15" hidden="1">
      <c r="A27" s="5">
        <v>2014</v>
      </c>
      <c r="B27" s="4">
        <v>99</v>
      </c>
      <c r="C27" s="4">
        <v>113</v>
      </c>
      <c r="D27" s="4"/>
      <c r="E27" s="4"/>
      <c r="F27" s="12">
        <v>47.03</v>
      </c>
      <c r="G27" s="12">
        <v>416.19</v>
      </c>
    </row>
    <row r="28" spans="1:9" ht="15" hidden="1">
      <c r="A28" s="5">
        <v>2013</v>
      </c>
      <c r="B28" s="4">
        <v>99</v>
      </c>
      <c r="C28" s="4">
        <v>113</v>
      </c>
      <c r="D28" s="4"/>
      <c r="E28" s="4"/>
      <c r="F28" s="12">
        <v>47.04</v>
      </c>
      <c r="G28" s="12">
        <v>416.28</v>
      </c>
    </row>
    <row r="29" spans="1:9" ht="15" hidden="1">
      <c r="A29" s="5">
        <v>2012</v>
      </c>
      <c r="B29" s="4">
        <v>99</v>
      </c>
      <c r="C29" s="4">
        <v>113</v>
      </c>
      <c r="D29" s="4"/>
      <c r="E29" s="4"/>
      <c r="F29" s="12">
        <v>47.04</v>
      </c>
      <c r="G29" s="12">
        <v>416.28</v>
      </c>
    </row>
    <row r="30" spans="1:9" ht="15" hidden="1">
      <c r="A30" s="5">
        <v>2011</v>
      </c>
      <c r="B30" s="4">
        <v>99</v>
      </c>
      <c r="C30" s="4">
        <v>113</v>
      </c>
      <c r="D30" s="4"/>
      <c r="E30" s="4"/>
      <c r="F30" s="12">
        <v>47.03</v>
      </c>
      <c r="G30" s="12"/>
    </row>
    <row r="31" spans="1:9" ht="15" hidden="1">
      <c r="A31" s="5">
        <v>2010</v>
      </c>
      <c r="B31" s="4">
        <v>99</v>
      </c>
      <c r="C31" s="4">
        <v>112</v>
      </c>
      <c r="D31" s="4">
        <v>1</v>
      </c>
      <c r="E31" s="4"/>
      <c r="F31" s="12">
        <v>45.63</v>
      </c>
      <c r="G31" s="12">
        <v>407.43</v>
      </c>
    </row>
    <row r="32" spans="1:9" ht="15" hidden="1">
      <c r="A32" s="5"/>
      <c r="B32" s="4"/>
      <c r="C32" s="4"/>
      <c r="D32" s="4"/>
      <c r="E32" s="4"/>
      <c r="F32" s="11"/>
      <c r="G32" s="10"/>
    </row>
    <row r="33" spans="1:7" ht="15">
      <c r="A33" s="9" t="s">
        <v>0</v>
      </c>
      <c r="B33" s="8"/>
      <c r="C33" s="8"/>
      <c r="D33" s="8"/>
      <c r="E33" s="8"/>
      <c r="F33" s="8"/>
      <c r="G33" s="1"/>
    </row>
    <row r="34" spans="1:7" ht="15">
      <c r="A34" s="7"/>
      <c r="B34" s="6"/>
      <c r="C34" s="6"/>
      <c r="D34" s="6"/>
      <c r="E34" s="6"/>
      <c r="F34" s="6"/>
      <c r="G34" s="1"/>
    </row>
    <row r="35" spans="1:7" ht="15">
      <c r="A35" s="5"/>
      <c r="B35" s="4"/>
      <c r="C35" s="4"/>
      <c r="D35" s="4"/>
      <c r="E35" s="4"/>
      <c r="F35" s="4"/>
      <c r="G35" s="1"/>
    </row>
    <row r="36" spans="1:7" ht="15">
      <c r="A36" s="5"/>
      <c r="B36" s="4"/>
      <c r="C36" s="4"/>
      <c r="D36" s="4"/>
      <c r="E36" s="4"/>
      <c r="F36" s="4"/>
      <c r="G36" s="1"/>
    </row>
    <row r="37" spans="1:7" ht="15">
      <c r="A37" s="5"/>
      <c r="B37" s="4"/>
      <c r="C37" s="4"/>
      <c r="D37" s="4"/>
      <c r="E37" s="4"/>
      <c r="F37" s="4"/>
      <c r="G37" s="1"/>
    </row>
    <row r="38" spans="1:7" ht="15">
      <c r="A38" s="5"/>
      <c r="B38" s="4"/>
      <c r="C38" s="4"/>
      <c r="D38" s="4"/>
      <c r="E38" s="4"/>
      <c r="F38" s="4"/>
      <c r="G38" s="1"/>
    </row>
    <row r="39" spans="1:7" ht="15">
      <c r="A39" s="5"/>
      <c r="B39" s="4"/>
      <c r="C39" s="4"/>
      <c r="D39" s="4"/>
      <c r="E39" s="4"/>
      <c r="F39" s="4"/>
      <c r="G39" s="1"/>
    </row>
    <row r="40" spans="1:7" ht="15">
      <c r="A40" s="5"/>
      <c r="B40" s="4"/>
      <c r="C40" s="4"/>
      <c r="D40" s="4"/>
      <c r="E40" s="4"/>
      <c r="F40" s="4"/>
      <c r="G40" s="1"/>
    </row>
    <row r="41" spans="1:7" ht="15">
      <c r="A41" s="5"/>
      <c r="B41" s="4"/>
      <c r="C41" s="4"/>
      <c r="D41" s="4"/>
      <c r="E41" s="4"/>
      <c r="F41" s="4"/>
      <c r="G41" s="1"/>
    </row>
    <row r="42" spans="1:7" ht="15">
      <c r="A42" s="5"/>
      <c r="B42" s="4"/>
      <c r="C42" s="4"/>
      <c r="D42" s="4"/>
      <c r="E42" s="4"/>
      <c r="F42" s="4"/>
      <c r="G42" s="1"/>
    </row>
    <row r="43" spans="1:7" ht="15">
      <c r="A43" s="5"/>
      <c r="B43" s="4"/>
      <c r="C43" s="4"/>
      <c r="D43" s="4"/>
      <c r="E43" s="4"/>
      <c r="F43" s="4"/>
      <c r="G43" s="1"/>
    </row>
    <row r="44" spans="1:7" ht="15">
      <c r="A44" s="5"/>
      <c r="B44" s="4"/>
      <c r="C44" s="4"/>
      <c r="D44" s="4"/>
      <c r="E44" s="4"/>
      <c r="F44" s="4"/>
      <c r="G44" s="1"/>
    </row>
    <row r="45" spans="1:7">
      <c r="A45" s="3"/>
      <c r="B45" s="1"/>
      <c r="C45" s="1"/>
      <c r="D45" s="1"/>
      <c r="E45" s="1"/>
      <c r="F45" s="1"/>
      <c r="G45" s="1"/>
    </row>
    <row r="46" spans="1:7">
      <c r="A46" s="2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</row>
    <row r="56" spans="1:7">
      <c r="A56" s="1"/>
      <c r="B56" s="1"/>
      <c r="C56" s="1"/>
      <c r="D56" s="1"/>
      <c r="E56" s="1"/>
      <c r="F56" s="1"/>
    </row>
  </sheetData>
  <sheetProtection formatCells="0" formatColumns="0" formatRows="0" insertColumns="0" insertRows="0" insertHyperlinks="0" deleteColumns="0" deleteRows="0"/>
  <mergeCells count="9">
    <mergeCell ref="A1:G1"/>
    <mergeCell ref="A2:G2"/>
    <mergeCell ref="A3:G3"/>
    <mergeCell ref="A4:G4"/>
    <mergeCell ref="B9:D9"/>
    <mergeCell ref="A5:G5"/>
    <mergeCell ref="A6:G6"/>
    <mergeCell ref="A7:G7"/>
    <mergeCell ref="E9:E12"/>
  </mergeCells>
  <printOptions horizontalCentered="1"/>
  <pageMargins left="0.70866141732283505" right="0.70866141732283505" top="0.74803149606299202" bottom="0.74803149606299202" header="0.31496062992126" footer="0.31496062992126"/>
  <pageSetup paperSize="5" scale="6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538</vt:lpstr>
      <vt:lpstr>'538'!Print_Area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2024-08-06T00:43:54Z</dcterms:created>
  <dcterms:modified xsi:type="dcterms:W3CDTF">2024-08-06T00:44:07Z</dcterms:modified>
</cp:coreProperties>
</file>