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375EFD4C-9BFB-4B5D-8391-F4A570AC419B}" xr6:coauthVersionLast="47" xr6:coauthVersionMax="47" xr10:uidLastSave="{00000000-0000-0000-0000-000000000000}"/>
  <bookViews>
    <workbookView xWindow="-120" yWindow="-120" windowWidth="20730" windowHeight="11160" xr2:uid="{95EF7278-2664-4F87-B2E4-53930978A36B}"/>
  </bookViews>
  <sheets>
    <sheet name="5315" sheetId="1" r:id="rId1"/>
  </sheets>
  <definedNames>
    <definedName name="_xlnm.Print_Area" localSheetId="0">'5315'!$A$1:$G$34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E16" i="1"/>
  <c r="G16" i="1"/>
  <c r="J16" i="1"/>
  <c r="E17" i="1"/>
  <c r="G17" i="1"/>
  <c r="J17" i="1"/>
  <c r="E18" i="1"/>
  <c r="G18" i="1"/>
  <c r="J18" i="1"/>
  <c r="E19" i="1"/>
  <c r="G19" i="1"/>
  <c r="J19" i="1"/>
  <c r="E20" i="1"/>
  <c r="G20" i="1"/>
  <c r="J20" i="1"/>
  <c r="E21" i="1"/>
  <c r="G21" i="1"/>
  <c r="J21" i="1"/>
  <c r="E22" i="1"/>
  <c r="G22" i="1"/>
  <c r="J22" i="1"/>
  <c r="J25" i="1" s="1"/>
  <c r="E23" i="1"/>
  <c r="G23" i="1"/>
  <c r="J23" i="1"/>
  <c r="E24" i="1"/>
  <c r="G24" i="1"/>
  <c r="J24" i="1"/>
  <c r="B25" i="1"/>
  <c r="M11" i="1" s="1"/>
  <c r="C25" i="1"/>
  <c r="N11" i="1" s="1"/>
  <c r="D25" i="1"/>
  <c r="F25" i="1"/>
  <c r="G25" i="1"/>
  <c r="E25" i="1" l="1"/>
</calcChain>
</file>

<file path=xl/sharedStrings.xml><?xml version="1.0" encoding="utf-8"?>
<sst xmlns="http://schemas.openxmlformats.org/spreadsheetml/2006/main" count="40" uniqueCount="40">
  <si>
    <t>Sumber/Source: Dinas Pertanian Kabupaten Tanah Bumbu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</si>
  <si>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</si>
  <si>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</si>
  <si>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</si>
  <si>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</si>
  <si>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</si>
  <si>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</si>
  <si>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</si>
  <si>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</si>
  <si>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</si>
  <si>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</si>
  <si>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-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</si>
  <si>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</si>
  <si>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</si>
  <si>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</si>
  <si>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</si>
  <si>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</si>
  <si>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</si>
  <si>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</si>
  <si>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</si>
  <si>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</si>
  <si>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</si>
  <si>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</si>
  <si>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</si>
  <si>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</si>
  <si>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</si>
  <si>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</si>
  <si>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</si>
  <si>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</si>
  <si>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</si>
  <si>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</si>
  <si>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</si>
  <si>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</si>
  <si>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2021</t>
  </si>
  <si>
    <t>by Subdistrict In Tanah Bumbu Regency</t>
  </si>
  <si>
    <t>Planted Area, Production and Average Yield of Private Estates Palm Oil</t>
  </si>
  <si>
    <t>Tahun 2021</t>
  </si>
  <si>
    <t>Swasta Menurut Kecamatan di Kabupaten Tanah Bumbu</t>
  </si>
  <si>
    <t xml:space="preserve">Luas Tanaman, Produksi dan Rata-rata Produksi Tanaman Kelapa Sawit Perkebunan </t>
  </si>
  <si>
    <t>Tabel / Table 5.3.15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</si>
</sst>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</numFmts>
  <fonts count="12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b/>
      <sz val="11"/>
      <color indexed="8"/>
      <name val="Body Font"/>
    </font>
    <font>
      <sz val="16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5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4" fillId="0" borderId="2" xfId="1" applyFont="1" applyBorder="1" applyAlignment="1" applyProtection="1"/>
    <xf numFmtId="165" fontId="4" fillId="0" borderId="0" xfId="0" applyNumberFormat="1" applyFont="1" applyAlignment="1"/>
    <xf numFmtId="166" fontId="4" fillId="0" borderId="0" xfId="0" applyNumberFormat="1" applyFont="1" applyAlignment="1"/>
    <xf numFmtId="167" fontId="4" fillId="0" borderId="0" xfId="1" applyNumberFormat="1" applyFont="1" applyAlignment="1" applyProtection="1"/>
    <xf numFmtId="167" fontId="4" fillId="0" borderId="0" xfId="0" applyNumberFormat="1" applyFont="1" applyAlignment="1"/>
    <xf numFmtId="167" fontId="1" fillId="0" borderId="0" xfId="0" applyNumberFormat="1" applyFont="1" applyAlignment="1"/>
    <xf numFmtId="164" fontId="1" fillId="0" borderId="0" xfId="0" applyNumberFormat="1" applyFont="1" applyAlignment="1"/>
    <xf numFmtId="167" fontId="8" fillId="0" borderId="0" xfId="0" applyNumberFormat="1" applyFont="1" applyAlignment="1"/>
    <xf numFmtId="167" fontId="9" fillId="0" borderId="3" xfId="1" applyNumberFormat="1" applyFont="1" applyBorder="1" applyAlignment="1" applyProtection="1">
      <alignment horizontal="right"/>
    </xf>
    <xf numFmtId="167" fontId="10" fillId="0" borderId="4" xfId="1" applyNumberFormat="1" applyFont="1" applyBorder="1" applyAlignment="1" applyProtection="1">
      <alignment horizontal="right"/>
    </xf>
    <xf numFmtId="167" fontId="10" fillId="0" borderId="5" xfId="0" applyNumberFormat="1" applyFont="1" applyBorder="1">
      <alignment vertical="center"/>
    </xf>
    <xf numFmtId="167" fontId="10" fillId="0" borderId="3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/>
    </xf>
    <xf numFmtId="167" fontId="10" fillId="0" borderId="7" xfId="1" applyNumberFormat="1" applyFont="1" applyBorder="1" applyAlignment="1" applyProtection="1">
      <alignment horizontal="right"/>
    </xf>
    <xf numFmtId="167" fontId="10" fillId="0" borderId="4" xfId="0" applyNumberFormat="1" applyFont="1" applyBorder="1" applyAlignment="1">
      <alignment horizontal="right"/>
    </xf>
    <xf numFmtId="167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/>
    <xf numFmtId="167" fontId="10" fillId="0" borderId="5" xfId="1" applyNumberFormat="1" applyFont="1" applyBorder="1" applyAlignment="1" applyProtection="1">
      <alignment horizontal="right"/>
    </xf>
    <xf numFmtId="167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/>
    <xf numFmtId="165" fontId="10" fillId="0" borderId="4" xfId="1" applyFont="1" applyBorder="1" applyAlignment="1" applyProtection="1"/>
    <xf numFmtId="166" fontId="10" fillId="0" borderId="5" xfId="0" applyNumberFormat="1" applyFont="1" applyBorder="1" applyAlignment="1">
      <alignment horizontal="center" vertical="center"/>
    </xf>
    <xf numFmtId="166" fontId="10" fillId="0" borderId="4" xfId="0" applyNumberFormat="1" applyFont="1" applyBorder="1" applyAlignment="1"/>
    <xf numFmtId="166" fontId="10" fillId="0" borderId="8" xfId="0" applyNumberFormat="1" applyFont="1" applyBorder="1" applyAlignment="1"/>
    <xf numFmtId="0" fontId="10" fillId="0" borderId="9" xfId="0" quotePrefix="1" applyFont="1" applyBorder="1" applyAlignment="1">
      <alignment horizontal="center"/>
    </xf>
    <xf numFmtId="0" fontId="10" fillId="0" borderId="3" xfId="0" quotePrefix="1" applyFont="1" applyBorder="1" applyAlignment="1">
      <alignment horizontal="center"/>
    </xf>
    <xf numFmtId="0" fontId="10" fillId="0" borderId="6" xfId="0" quotePrefix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1" fillId="0" borderId="11" xfId="0" applyFont="1" applyBorder="1" applyAlignment="1"/>
    <xf numFmtId="0" fontId="10" fillId="0" borderId="10" xfId="0" applyFont="1" applyBorder="1" applyAlignment="1"/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3" xfId="0" applyFont="1" applyBorder="1" applyAlignment="1"/>
    <xf numFmtId="0" fontId="10" fillId="0" borderId="0" xfId="0" applyFont="1" applyAlignment="1"/>
    <xf numFmtId="0" fontId="10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1A87-EBAD-4BEB-AF0F-80DF1C2753C5}">
  <sheetPr>
    <tabColor rgb="FFC00000"/>
  </sheetPr>
  <dimension ref="A1:N57"/>
  <sheetViews>
    <sheetView tabSelected="1" view="pageBreakPreview" zoomScale="75" zoomScaleNormal="75" zoomScaleSheetLayoutView="75" workbookViewId="0">
      <selection activeCell="A2" sqref="A2:G2"/>
    </sheetView>
  </sheetViews>
  <sheetFormatPr defaultColWidth="10" defaultRowHeight="14.25"/>
  <cols>
    <col min="1" max="1" width="24.5" customWidth="1"/>
    <col min="2" max="2" width="12.75" customWidth="1"/>
    <col min="3" max="3" width="15.125" customWidth="1"/>
    <col min="4" max="5" width="12.125" customWidth="1"/>
    <col min="6" max="6" width="14.25" customWidth="1"/>
    <col min="7" max="7" width="24.375" customWidth="1"/>
    <col min="8" max="8" width="3.5" customWidth="1"/>
    <col min="21" max="21" width="19.5" customWidth="1"/>
  </cols>
  <sheetData>
    <row r="1" spans="1:14" ht="20.25">
      <c r="A1" s="54" t="s">
        <v>39</v>
      </c>
      <c r="B1" s="54"/>
      <c r="C1" s="54"/>
      <c r="D1" s="54"/>
      <c r="E1" s="54"/>
      <c r="F1" s="54"/>
      <c r="G1" s="54"/>
    </row>
    <row r="2" spans="1:14" ht="20.25">
      <c r="A2" s="54" t="s">
        <v>38</v>
      </c>
      <c r="B2" s="54"/>
      <c r="C2" s="54"/>
      <c r="D2" s="54"/>
      <c r="E2" s="54"/>
      <c r="F2" s="54"/>
      <c r="G2" s="54"/>
    </row>
    <row r="3" spans="1:14" ht="20.25">
      <c r="A3" s="54" t="s">
        <v>37</v>
      </c>
      <c r="B3" s="54"/>
      <c r="C3" s="54"/>
      <c r="D3" s="54"/>
      <c r="E3" s="54"/>
      <c r="F3" s="54"/>
      <c r="G3" s="54"/>
    </row>
    <row r="4" spans="1:14" ht="20.25">
      <c r="A4" s="54" t="s">
        <v>36</v>
      </c>
      <c r="B4" s="54"/>
      <c r="C4" s="54"/>
      <c r="D4" s="54"/>
      <c r="E4" s="54"/>
      <c r="F4" s="54"/>
      <c r="G4" s="54"/>
    </row>
    <row r="5" spans="1:14" ht="20.25">
      <c r="A5" s="54" t="s">
        <v>35</v>
      </c>
      <c r="B5" s="54"/>
      <c r="C5" s="54"/>
      <c r="D5" s="54"/>
      <c r="E5" s="54"/>
      <c r="F5" s="54"/>
      <c r="G5" s="54"/>
    </row>
    <row r="6" spans="1:14" ht="20.25">
      <c r="A6" s="54" t="s">
        <v>34</v>
      </c>
      <c r="B6" s="54"/>
      <c r="C6" s="54"/>
      <c r="D6" s="54"/>
      <c r="E6" s="54"/>
      <c r="F6" s="54"/>
      <c r="G6" s="54"/>
    </row>
    <row r="7" spans="1:14" ht="20.25">
      <c r="A7" s="54" t="s">
        <v>33</v>
      </c>
      <c r="B7" s="54"/>
      <c r="C7" s="54"/>
      <c r="D7" s="54"/>
      <c r="E7" s="54"/>
      <c r="F7" s="54"/>
      <c r="G7" s="54"/>
    </row>
    <row r="8" spans="1:14" ht="20.25">
      <c r="A8" s="53"/>
      <c r="B8" s="53"/>
      <c r="C8" s="53"/>
      <c r="D8" s="53"/>
      <c r="E8" s="53"/>
      <c r="F8" s="53"/>
      <c r="G8" s="53"/>
      <c r="M8">
        <v>17891</v>
      </c>
      <c r="N8">
        <v>34286</v>
      </c>
    </row>
    <row r="9" spans="1:14" ht="20.25">
      <c r="A9" s="52"/>
      <c r="B9" s="51" t="s">
        <v>32</v>
      </c>
      <c r="C9" s="50"/>
      <c r="D9" s="49"/>
      <c r="E9" s="48" t="s">
        <v>31</v>
      </c>
      <c r="F9" s="47"/>
      <c r="G9" s="46"/>
    </row>
    <row r="10" spans="1:14" ht="20.25">
      <c r="A10" s="43" t="s">
        <v>30</v>
      </c>
      <c r="B10" s="43"/>
      <c r="C10" s="45"/>
      <c r="D10" s="42"/>
      <c r="E10" s="44"/>
      <c r="F10" s="40" t="s">
        <v>29</v>
      </c>
      <c r="G10" s="31" t="s">
        <v>28</v>
      </c>
    </row>
    <row r="11" spans="1:14" ht="20.25">
      <c r="A11" s="43" t="s">
        <v>27</v>
      </c>
      <c r="B11" s="43" t="s">
        <v>26</v>
      </c>
      <c r="C11" s="40" t="s">
        <v>25</v>
      </c>
      <c r="D11" s="42" t="s">
        <v>24</v>
      </c>
      <c r="E11" s="44"/>
      <c r="F11" s="40" t="s">
        <v>23</v>
      </c>
      <c r="G11" s="42" t="s">
        <v>22</v>
      </c>
      <c r="M11" s="16">
        <f>SUM(B25-M8)</f>
        <v>-8726</v>
      </c>
      <c r="N11" s="16">
        <f>SUM(C25-N8)</f>
        <v>8666</v>
      </c>
    </row>
    <row r="12" spans="1:14" ht="20.25">
      <c r="A12" s="43"/>
      <c r="B12" s="43"/>
      <c r="C12" s="40"/>
      <c r="D12" s="42"/>
      <c r="E12" s="41"/>
      <c r="F12" s="40" t="s">
        <v>21</v>
      </c>
      <c r="G12" s="39" t="s">
        <v>20</v>
      </c>
    </row>
    <row r="13" spans="1:14" ht="20.25">
      <c r="A13" s="38" t="s">
        <v>19</v>
      </c>
      <c r="B13" s="38" t="s">
        <v>18</v>
      </c>
      <c r="C13" s="37" t="s">
        <v>17</v>
      </c>
      <c r="D13" s="36" t="s">
        <v>16</v>
      </c>
      <c r="E13" s="37" t="s">
        <v>15</v>
      </c>
      <c r="F13" s="36" t="s">
        <v>14</v>
      </c>
      <c r="G13" s="36" t="s">
        <v>13</v>
      </c>
    </row>
    <row r="14" spans="1:14" ht="20.25">
      <c r="A14" s="28"/>
      <c r="B14" s="35"/>
      <c r="C14" s="34"/>
      <c r="D14" s="33"/>
      <c r="E14" s="33"/>
      <c r="F14" s="32"/>
      <c r="G14" s="31"/>
    </row>
    <row r="15" spans="1:14" ht="20.25">
      <c r="A15" s="28" t="s">
        <v>12</v>
      </c>
      <c r="B15" s="27">
        <v>0</v>
      </c>
      <c r="C15" s="26">
        <v>0</v>
      </c>
      <c r="D15" s="20">
        <v>0</v>
      </c>
      <c r="E15" s="20" t="s">
        <v>11</v>
      </c>
      <c r="F15" s="26">
        <v>0</v>
      </c>
      <c r="G15" s="30">
        <v>0</v>
      </c>
      <c r="J15" s="15">
        <f>SUM(B15:G15)</f>
        <v>0</v>
      </c>
    </row>
    <row r="16" spans="1:14" ht="20.25">
      <c r="A16" s="28" t="s">
        <v>10</v>
      </c>
      <c r="B16" s="27">
        <v>1024</v>
      </c>
      <c r="C16" s="26">
        <v>2875</v>
      </c>
      <c r="D16" s="20">
        <v>0</v>
      </c>
      <c r="E16" s="20">
        <f>SUM(B16:D16)</f>
        <v>3899</v>
      </c>
      <c r="F16" s="26">
        <v>58545</v>
      </c>
      <c r="G16" s="29">
        <f>SUM(F16/C16)*1000</f>
        <v>20363.478260869568</v>
      </c>
      <c r="J16" s="15">
        <f>SUM(B16:D16)</f>
        <v>3899</v>
      </c>
      <c r="L16" s="15">
        <v>58545</v>
      </c>
    </row>
    <row r="17" spans="1:12" ht="20.25">
      <c r="A17" s="28" t="s">
        <v>9</v>
      </c>
      <c r="B17" s="27">
        <v>773</v>
      </c>
      <c r="C17" s="26">
        <v>395</v>
      </c>
      <c r="D17" s="20">
        <v>0</v>
      </c>
      <c r="E17" s="20">
        <f>SUM(B17:D17)</f>
        <v>1168</v>
      </c>
      <c r="F17" s="26">
        <v>8250</v>
      </c>
      <c r="G17" s="29">
        <f>SUM(F17/C17)*1000</f>
        <v>20886.075949367088</v>
      </c>
      <c r="J17" s="15">
        <f>SUM(B17:D17)</f>
        <v>1168</v>
      </c>
      <c r="L17">
        <v>8250</v>
      </c>
    </row>
    <row r="18" spans="1:12" ht="20.25">
      <c r="A18" s="28" t="s">
        <v>8</v>
      </c>
      <c r="B18" s="26">
        <v>4810</v>
      </c>
      <c r="C18" s="26">
        <v>7978</v>
      </c>
      <c r="D18" s="20">
        <v>0</v>
      </c>
      <c r="E18" s="20">
        <f>SUM(B18:D18)</f>
        <v>12788</v>
      </c>
      <c r="F18" s="19">
        <v>164863</v>
      </c>
      <c r="G18" s="29">
        <f>SUM(F18/C18)*1000</f>
        <v>20664.702933065932</v>
      </c>
      <c r="J18" s="15">
        <f>SUM(B18:D18)</f>
        <v>12788</v>
      </c>
      <c r="L18">
        <v>164863</v>
      </c>
    </row>
    <row r="19" spans="1:12" ht="20.25">
      <c r="A19" s="28" t="s">
        <v>7</v>
      </c>
      <c r="B19" s="27">
        <v>1914</v>
      </c>
      <c r="C19" s="26">
        <v>9116</v>
      </c>
      <c r="D19" s="20">
        <v>0</v>
      </c>
      <c r="E19" s="20">
        <f>SUM(B19:D19)</f>
        <v>11030</v>
      </c>
      <c r="F19" s="19">
        <v>194991</v>
      </c>
      <c r="G19" s="29">
        <f>SUM(F19/C19)*1000</f>
        <v>21389.973672663447</v>
      </c>
      <c r="J19" s="15">
        <f>SUM(B19:D19)</f>
        <v>11030</v>
      </c>
      <c r="L19">
        <v>194991</v>
      </c>
    </row>
    <row r="20" spans="1:12" ht="20.25">
      <c r="A20" s="28" t="s">
        <v>6</v>
      </c>
      <c r="B20" s="26">
        <v>205</v>
      </c>
      <c r="C20" s="26">
        <v>3398</v>
      </c>
      <c r="D20" s="20">
        <v>0</v>
      </c>
      <c r="E20" s="20">
        <f>SUM(B20:D20)</f>
        <v>3603</v>
      </c>
      <c r="F20" s="19">
        <v>72798</v>
      </c>
      <c r="G20" s="29">
        <f>SUM(F20/C20)*1000</f>
        <v>21423.778693349028</v>
      </c>
      <c r="J20" s="15">
        <f>SUM(B20:D20)</f>
        <v>3603</v>
      </c>
      <c r="L20">
        <v>72798</v>
      </c>
    </row>
    <row r="21" spans="1:12" ht="20.25">
      <c r="A21" s="28" t="s">
        <v>5</v>
      </c>
      <c r="B21" s="27">
        <v>235</v>
      </c>
      <c r="C21" s="26">
        <v>716</v>
      </c>
      <c r="D21" s="20">
        <v>0</v>
      </c>
      <c r="E21" s="20">
        <f>SUM(B21:D21)</f>
        <v>951</v>
      </c>
      <c r="F21" s="26">
        <v>14987</v>
      </c>
      <c r="G21" s="29">
        <f>SUM(F21/C21)*1000</f>
        <v>20931.564245810056</v>
      </c>
      <c r="J21" s="15">
        <f>SUM(B21:D21)</f>
        <v>951</v>
      </c>
      <c r="L21">
        <v>14987</v>
      </c>
    </row>
    <row r="22" spans="1:12" ht="20.25">
      <c r="A22" s="28" t="s">
        <v>4</v>
      </c>
      <c r="B22" s="26">
        <v>68</v>
      </c>
      <c r="C22" s="26">
        <v>3437</v>
      </c>
      <c r="D22" s="20">
        <v>0</v>
      </c>
      <c r="E22" s="20">
        <f>SUM(B22:D22)</f>
        <v>3505</v>
      </c>
      <c r="F22" s="19">
        <v>72016</v>
      </c>
      <c r="G22" s="29">
        <f>SUM(F22/C22)*1000</f>
        <v>20953.15682281059</v>
      </c>
      <c r="J22" s="15">
        <f>SUM(B22:D22)</f>
        <v>3505</v>
      </c>
      <c r="L22">
        <v>72016</v>
      </c>
    </row>
    <row r="23" spans="1:12" ht="20.25">
      <c r="A23" s="28" t="s">
        <v>3</v>
      </c>
      <c r="B23" s="27">
        <v>120</v>
      </c>
      <c r="C23" s="26">
        <v>4329</v>
      </c>
      <c r="D23" s="20">
        <v>0</v>
      </c>
      <c r="E23" s="20">
        <f>SUM(B23:D23)</f>
        <v>4449</v>
      </c>
      <c r="F23" s="19">
        <v>92618</v>
      </c>
      <c r="G23" s="29">
        <f>SUM(F23/C23)*1000</f>
        <v>21394.779394779394</v>
      </c>
      <c r="J23" s="15">
        <f>SUM(B23:D23)</f>
        <v>4449</v>
      </c>
      <c r="L23">
        <v>92618</v>
      </c>
    </row>
    <row r="24" spans="1:12" ht="20.25">
      <c r="A24" s="28" t="s">
        <v>2</v>
      </c>
      <c r="B24" s="27">
        <v>16</v>
      </c>
      <c r="C24" s="26">
        <v>10708</v>
      </c>
      <c r="D24" s="20">
        <v>0</v>
      </c>
      <c r="E24" s="20">
        <f>SUM(B24:D24)</f>
        <v>10724</v>
      </c>
      <c r="F24" s="25">
        <v>239904</v>
      </c>
      <c r="G24" s="25">
        <f>SUM(F24/C24)*1000</f>
        <v>22404.183787822189</v>
      </c>
      <c r="J24" s="15">
        <f>SUM(B24:D24)</f>
        <v>10724</v>
      </c>
      <c r="L24">
        <v>247804</v>
      </c>
    </row>
    <row r="25" spans="1:12" ht="20.25">
      <c r="A25" s="24" t="s">
        <v>1</v>
      </c>
      <c r="B25" s="23">
        <f>SUM(B15:B24)</f>
        <v>9165</v>
      </c>
      <c r="C25" s="22">
        <f>SUM(C15:C24)</f>
        <v>42952</v>
      </c>
      <c r="D25" s="21">
        <f>SUM(D15:D24)</f>
        <v>0</v>
      </c>
      <c r="E25" s="20">
        <f>SUM(B25:D25)</f>
        <v>52117</v>
      </c>
      <c r="F25" s="19">
        <f>SUM(F15:F24)</f>
        <v>918972</v>
      </c>
      <c r="G25" s="18">
        <f>F25/C25*1000</f>
        <v>21395.325013969083</v>
      </c>
      <c r="J25" s="17">
        <f>SUM(J15:J24)</f>
        <v>52117</v>
      </c>
    </row>
    <row r="26" spans="1:12" ht="20.25" hidden="1" customHeight="1">
      <c r="A26" s="5">
        <v>2015</v>
      </c>
      <c r="B26" s="14">
        <v>7492.02</v>
      </c>
      <c r="C26" s="14">
        <v>33533.980000000003</v>
      </c>
      <c r="D26" s="12"/>
      <c r="E26" s="12"/>
      <c r="F26" s="13">
        <v>738338.05</v>
      </c>
      <c r="G26" s="13">
        <v>22018</v>
      </c>
      <c r="J26" s="16"/>
      <c r="K26" s="15"/>
    </row>
    <row r="27" spans="1:12" ht="20.25" hidden="1" customHeight="1">
      <c r="A27" s="5">
        <v>2014</v>
      </c>
      <c r="B27" s="14">
        <v>7952</v>
      </c>
      <c r="C27" s="14">
        <v>25762</v>
      </c>
      <c r="D27" s="14">
        <v>10</v>
      </c>
      <c r="E27" s="14"/>
      <c r="F27" s="13">
        <v>411831</v>
      </c>
      <c r="G27" s="13">
        <v>15985.98</v>
      </c>
    </row>
    <row r="28" spans="1:12" ht="20.25" hidden="1" customHeight="1">
      <c r="A28" s="5">
        <v>2013</v>
      </c>
      <c r="B28" s="14">
        <v>7180</v>
      </c>
      <c r="C28" s="14">
        <v>25762</v>
      </c>
      <c r="D28" s="14">
        <v>10</v>
      </c>
      <c r="E28" s="14"/>
      <c r="F28" s="13">
        <v>410358</v>
      </c>
      <c r="G28" s="13">
        <v>13137</v>
      </c>
    </row>
    <row r="29" spans="1:12" ht="20.25" hidden="1" customHeight="1">
      <c r="A29" s="5">
        <v>2012</v>
      </c>
      <c r="B29" s="14">
        <v>7180</v>
      </c>
      <c r="C29" s="14">
        <v>25762</v>
      </c>
      <c r="D29" s="14">
        <v>10</v>
      </c>
      <c r="E29" s="14"/>
      <c r="F29" s="13">
        <v>410358</v>
      </c>
      <c r="G29" s="13">
        <v>15928.84</v>
      </c>
      <c r="J29" s="15"/>
    </row>
    <row r="30" spans="1:12" ht="20.25" hidden="1" customHeight="1">
      <c r="A30" s="5">
        <v>2011</v>
      </c>
      <c r="B30" s="14">
        <v>6133</v>
      </c>
      <c r="C30" s="14">
        <v>24461</v>
      </c>
      <c r="D30" s="14">
        <v>10</v>
      </c>
      <c r="E30" s="14"/>
      <c r="F30" s="13">
        <v>391268</v>
      </c>
      <c r="G30" s="13"/>
    </row>
    <row r="31" spans="1:12" ht="20.25" hidden="1" customHeight="1">
      <c r="A31" s="5">
        <v>2010</v>
      </c>
      <c r="B31" s="14">
        <v>8736</v>
      </c>
      <c r="C31" s="14">
        <v>15132</v>
      </c>
      <c r="D31" s="14"/>
      <c r="E31" s="14"/>
      <c r="F31" s="14">
        <v>241948.5</v>
      </c>
      <c r="G31" s="13">
        <v>15989.2</v>
      </c>
    </row>
    <row r="32" spans="1:12" ht="20.25" hidden="1" customHeight="1">
      <c r="A32" s="5"/>
      <c r="B32" s="14"/>
      <c r="C32" s="14"/>
      <c r="D32" s="14"/>
      <c r="E32" s="14"/>
      <c r="F32" s="14"/>
      <c r="G32" s="13"/>
    </row>
    <row r="33" spans="1:7" ht="20.25" hidden="1" customHeight="1">
      <c r="A33" s="5"/>
      <c r="B33" s="12"/>
      <c r="C33" s="12"/>
      <c r="D33" s="12"/>
      <c r="E33" s="12"/>
      <c r="F33" s="11"/>
      <c r="G33" s="10"/>
    </row>
    <row r="34" spans="1:7" ht="15">
      <c r="A34" s="9" t="s">
        <v>0</v>
      </c>
      <c r="B34" s="8"/>
      <c r="C34" s="8"/>
      <c r="D34" s="8"/>
      <c r="E34" s="8"/>
      <c r="F34" s="8"/>
      <c r="G34" s="1"/>
    </row>
    <row r="35" spans="1:7" ht="15">
      <c r="A35" s="7"/>
      <c r="B35" s="6"/>
      <c r="C35" s="6"/>
      <c r="D35" s="6"/>
      <c r="E35" s="6"/>
      <c r="F35" s="6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 ht="15">
      <c r="A44" s="5"/>
      <c r="B44" s="4"/>
      <c r="C44" s="4"/>
      <c r="D44" s="4"/>
      <c r="E44" s="4"/>
      <c r="F44" s="4"/>
      <c r="G44" s="1"/>
    </row>
    <row r="45" spans="1:7" ht="15">
      <c r="A45" s="5"/>
      <c r="B45" s="4"/>
      <c r="C45" s="4"/>
      <c r="D45" s="4"/>
      <c r="E45" s="4"/>
      <c r="F45" s="4"/>
      <c r="G45" s="1"/>
    </row>
    <row r="46" spans="1:7">
      <c r="A46" s="3"/>
      <c r="B46" s="1"/>
      <c r="C46" s="1"/>
      <c r="D46" s="1"/>
      <c r="E46" s="1"/>
      <c r="F46" s="1"/>
      <c r="G46" s="1"/>
    </row>
    <row r="47" spans="1:7">
      <c r="A47" s="2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</row>
    <row r="57" spans="1:7">
      <c r="A57" s="1"/>
      <c r="B57" s="1"/>
      <c r="C57" s="1"/>
      <c r="D57" s="1"/>
      <c r="E57" s="1"/>
      <c r="F57" s="1"/>
    </row>
  </sheetData>
  <sheetProtection formatCells="0" formatColumns="0" formatRows="0" insertColumns="0" insertRows="0" insertHyperlinks="0" deleteColumns="0" deleteRows="0"/>
  <mergeCells count="9">
    <mergeCell ref="A1:G1"/>
    <mergeCell ref="A2:G2"/>
    <mergeCell ref="A3:G3"/>
    <mergeCell ref="A4:G4"/>
    <mergeCell ref="B9:D9"/>
    <mergeCell ref="A5:G5"/>
    <mergeCell ref="A6:G6"/>
    <mergeCell ref="A7:G7"/>
    <mergeCell ref="E9:E12"/>
  </mergeCells>
  <printOptions horizontalCentered="1"/>
  <pageMargins left="0.70866141732283505" right="0.70866141732283505" top="0.74803149606299202" bottom="0.74803149606299202" header="0.31496062992126" footer="0.31496062992126"/>
  <pageSetup paperSize="5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5315</vt:lpstr>
      <vt:lpstr>'5315'!Print_Area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2024-08-06T00:47:13Z</dcterms:created>
  <dcterms:modified xsi:type="dcterms:W3CDTF">2024-08-06T00:47:34Z</dcterms:modified>
</cp:coreProperties>
</file>