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b 22\"/>
    </mc:Choice>
  </mc:AlternateContent>
  <xr:revisionPtr revIDLastSave="0" documentId="8_{62D3C3EE-E590-4535-B110-EFA91236A2BE}" xr6:coauthVersionLast="45" xr6:coauthVersionMax="45" xr10:uidLastSave="{00000000-0000-0000-0000-000000000000}"/>
  <bookViews>
    <workbookView xWindow="2985" yWindow="2985" windowWidth="15375" windowHeight="7875" activeTab="1" xr2:uid="{00000000-000D-0000-FFFF-FFFF00000000}"/>
  </bookViews>
  <sheets>
    <sheet name="PUS 2022" sheetId="2" r:id="rId1"/>
    <sheet name="PA 2022 " sheetId="11" r:id="rId2"/>
    <sheet name="PB 2022" sheetId="4" r:id="rId3"/>
    <sheet name="Klinik KB 2022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5" l="1"/>
  <c r="G19" i="5"/>
  <c r="I28" i="11"/>
  <c r="I27" i="11"/>
  <c r="I26" i="11"/>
  <c r="I25" i="11"/>
  <c r="I24" i="11"/>
  <c r="I23" i="11"/>
  <c r="B22" i="11"/>
  <c r="C22" i="11"/>
  <c r="D22" i="11"/>
  <c r="E22" i="11"/>
  <c r="F22" i="11"/>
  <c r="G22" i="11"/>
  <c r="H22" i="11"/>
  <c r="I22" i="11"/>
  <c r="B20" i="11"/>
  <c r="C20" i="11"/>
  <c r="D20" i="11"/>
  <c r="E20" i="11"/>
  <c r="F20" i="11"/>
  <c r="G20" i="11"/>
  <c r="H20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D19" i="5"/>
  <c r="F19" i="5"/>
  <c r="E19" i="5"/>
  <c r="C19" i="5"/>
  <c r="B19" i="5"/>
  <c r="C21" i="5"/>
  <c r="B21" i="5"/>
  <c r="D21" i="5"/>
  <c r="E21" i="5"/>
  <c r="F21" i="5"/>
  <c r="G22" i="5"/>
  <c r="I23" i="4"/>
  <c r="B22" i="4"/>
  <c r="C22" i="4"/>
  <c r="D22" i="4"/>
  <c r="E22" i="4"/>
  <c r="F22" i="4"/>
  <c r="G22" i="4"/>
  <c r="H22" i="4"/>
  <c r="I22" i="4"/>
  <c r="G20" i="4"/>
  <c r="H20" i="4"/>
  <c r="F20" i="4"/>
  <c r="E20" i="4"/>
  <c r="D20" i="4"/>
  <c r="C20" i="4"/>
  <c r="B20" i="4"/>
  <c r="E19" i="2"/>
  <c r="E20" i="2"/>
  <c r="D17" i="2"/>
  <c r="C17" i="2"/>
  <c r="E6" i="2"/>
  <c r="E7" i="2"/>
  <c r="E8" i="2"/>
  <c r="E9" i="2"/>
  <c r="E10" i="2"/>
  <c r="E11" i="2"/>
  <c r="E12" i="2"/>
  <c r="E13" i="2"/>
  <c r="E14" i="2"/>
  <c r="E15" i="2"/>
  <c r="E16" i="2"/>
  <c r="E17" i="2"/>
  <c r="I24" i="4"/>
  <c r="I26" i="4"/>
  <c r="I27" i="4"/>
  <c r="I28" i="4"/>
  <c r="E5" i="2"/>
  <c r="I19" i="4"/>
  <c r="I18" i="4"/>
  <c r="I17" i="4"/>
  <c r="I16" i="4"/>
  <c r="I15" i="4"/>
  <c r="I14" i="4"/>
  <c r="I13" i="4"/>
  <c r="I12" i="4"/>
  <c r="I11" i="4"/>
  <c r="I10" i="4"/>
  <c r="I9" i="4"/>
  <c r="I8" i="4"/>
  <c r="I20" i="4"/>
  <c r="E22" i="2"/>
  <c r="E23" i="2"/>
  <c r="E24" i="2"/>
  <c r="E25" i="2"/>
  <c r="E27" i="2"/>
  <c r="E28" i="2"/>
  <c r="E29" i="2"/>
  <c r="E21" i="2"/>
</calcChain>
</file>

<file path=xl/sharedStrings.xml><?xml version="1.0" encoding="utf-8"?>
<sst xmlns="http://schemas.openxmlformats.org/spreadsheetml/2006/main" count="145" uniqueCount="57">
  <si>
    <t>Number of Elligble Couple &amp; Aktive Acceptor of Family Planning</t>
  </si>
  <si>
    <t>Kecamatan/ District</t>
  </si>
  <si>
    <t>Jumlah PUS/ Elligble Couples</t>
  </si>
  <si>
    <t>PUS Peserta KB/ Active Acceptor</t>
  </si>
  <si>
    <t>Persentase/ Percentage</t>
  </si>
  <si>
    <t>(1)</t>
  </si>
  <si>
    <t>(2)</t>
  </si>
  <si>
    <t>(3)</t>
  </si>
  <si>
    <t>(4)</t>
  </si>
  <si>
    <t>1. Kusan Hilir</t>
  </si>
  <si>
    <t>2. Sungai Loban</t>
  </si>
  <si>
    <t>3. Satui</t>
  </si>
  <si>
    <t>4. Angsana</t>
  </si>
  <si>
    <t>5. Kusan Hulu</t>
  </si>
  <si>
    <t>6. Kuranji</t>
  </si>
  <si>
    <t>7. Batulicin</t>
  </si>
  <si>
    <t>8. Karang Bintang</t>
  </si>
  <si>
    <t>9. Simpang Empat</t>
  </si>
  <si>
    <t>10. Mantewe</t>
  </si>
  <si>
    <t>11. Teluk Kepayang</t>
  </si>
  <si>
    <t>12. Kusan tengah</t>
  </si>
  <si>
    <t>Tanah Bumbu</t>
  </si>
  <si>
    <t xml:space="preserve"> </t>
  </si>
  <si>
    <t>Alat Kontrasepsi/ Contraception</t>
  </si>
  <si>
    <t>Jumlah Akseptor KB Aktif Menurut Pemakaian Alat Kontrasepsi dan Kecamatan</t>
  </si>
  <si>
    <t>Number of Family Planning Participant by Kind of Contraception and District</t>
  </si>
  <si>
    <t>IUD</t>
  </si>
  <si>
    <t>PIL</t>
  </si>
  <si>
    <t>Kondom</t>
  </si>
  <si>
    <t>Suntik</t>
  </si>
  <si>
    <t>Implant</t>
  </si>
  <si>
    <t>MOW</t>
  </si>
  <si>
    <t>MOP</t>
  </si>
  <si>
    <t>Jumlah</t>
  </si>
  <si>
    <t>(5)</t>
  </si>
  <si>
    <t>(6)</t>
  </si>
  <si>
    <t>(7)</t>
  </si>
  <si>
    <t>(8)</t>
  </si>
  <si>
    <t>(9)</t>
  </si>
  <si>
    <t>Jumlah Akseptor Baru KB Aktif Menurut Pemakaian Alat Kontrasepsi dan Kecamatan</t>
  </si>
  <si>
    <t>Klinik KB</t>
  </si>
  <si>
    <t>Kelompok KB</t>
  </si>
  <si>
    <t>PKB/ PLKB</t>
  </si>
  <si>
    <t>Sub PPKBD</t>
  </si>
  <si>
    <t>Petugas/ Official</t>
  </si>
  <si>
    <t>Banyaknya Klinik KB, Pos KB dan Petugas KB menurut Kecamatan</t>
  </si>
  <si>
    <t>Number of Clinical, Post and Official Family Panning by District</t>
  </si>
  <si>
    <t>Kepala DP3AP2KB</t>
  </si>
  <si>
    <t>Narni, SKM., M. Kes</t>
  </si>
  <si>
    <t>NIP. 19671228 199403 2 007</t>
  </si>
  <si>
    <t>PKBD/DESA</t>
  </si>
  <si>
    <t>Jumlah Pasangan Usia Subur (PUS) dan PUS Peserta KB Aktif Tahun 2022</t>
  </si>
  <si>
    <t>Tahun/ Year 2022</t>
  </si>
  <si>
    <t>Ka UPTKB/ Koordinator BPKB</t>
  </si>
  <si>
    <t>Batulicin,  Januari 2023</t>
  </si>
  <si>
    <t>Batulicin,       Januari 2023</t>
  </si>
  <si>
    <t>Batulicin,    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</si>
</sst>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1" applyFont="1"/>
    <xf numFmtId="0" fontId="0" fillId="0" borderId="2" xfId="0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/>
    </xf>
    <xf numFmtId="164" fontId="0" fillId="0" borderId="2" xfId="1" quotePrefix="1" applyFont="1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166" fontId="0" fillId="0" borderId="2" xfId="0" applyNumberFormat="1" applyBorder="1"/>
    <xf numFmtId="164" fontId="0" fillId="0" borderId="2" xfId="0" applyNumberFormat="1" applyBorder="1"/>
    <xf numFmtId="0" fontId="0" fillId="0" borderId="2" xfId="0" applyBorder="1" applyAlignment="1">
      <alignment horizontal="center"/>
    </xf>
    <xf numFmtId="164" fontId="0" fillId="0" borderId="2" xfId="1" applyFont="1" applyBorder="1" applyAlignment="1">
      <alignment horizontal="center" vertical="center"/>
    </xf>
    <xf numFmtId="164" fontId="0" fillId="0" borderId="2" xfId="1" applyFont="1" applyFill="1" applyBorder="1" applyAlignment="1">
      <alignment horizontal="center" vertical="center"/>
    </xf>
    <xf numFmtId="164" fontId="0" fillId="0" borderId="2" xfId="0" applyNumberFormat="1" applyFill="1" applyBorder="1"/>
    <xf numFmtId="0" fontId="0" fillId="2" borderId="2" xfId="0" applyFill="1" applyBorder="1"/>
    <xf numFmtId="164" fontId="0" fillId="2" borderId="2" xfId="1" applyFont="1" applyFill="1" applyBorder="1"/>
    <xf numFmtId="164" fontId="0" fillId="2" borderId="2" xfId="0" applyNumberFormat="1" applyFill="1" applyBorder="1"/>
    <xf numFmtId="166" fontId="0" fillId="2" borderId="2" xfId="0" applyNumberFormat="1" applyFill="1" applyBorder="1"/>
    <xf numFmtId="0" fontId="0" fillId="2" borderId="2" xfId="0" applyFill="1" applyBorder="1" applyAlignment="1">
      <alignment horizontal="center"/>
    </xf>
    <xf numFmtId="167" fontId="0" fillId="2" borderId="2" xfId="2" applyNumberFormat="1" applyFont="1" applyFill="1" applyBorder="1"/>
    <xf numFmtId="167" fontId="0" fillId="0" borderId="2" xfId="2" applyNumberFormat="1" applyFont="1" applyBorder="1"/>
    <xf numFmtId="164" fontId="3" fillId="3" borderId="7" xfId="0" applyNumberFormat="1" applyFont="1" applyFill="1" applyBorder="1"/>
    <xf numFmtId="164" fontId="3" fillId="0" borderId="7" xfId="0" applyNumberFormat="1" applyFont="1" applyBorder="1"/>
    <xf numFmtId="3" fontId="0" fillId="0" borderId="2" xfId="0" applyNumberFormat="1" applyBorder="1"/>
    <xf numFmtId="165" fontId="0" fillId="0" borderId="2" xfId="0" applyNumberFormat="1" applyBorder="1"/>
    <xf numFmtId="1" fontId="0" fillId="2" borderId="2" xfId="1" applyNumberFormat="1" applyFont="1" applyFill="1" applyBorder="1"/>
    <xf numFmtId="0" fontId="0" fillId="2" borderId="2" xfId="1" applyNumberFormat="1" applyFont="1" applyFill="1" applyBorder="1"/>
    <xf numFmtId="0" fontId="0" fillId="2" borderId="2" xfId="0" applyFill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/>
    </xf>
    <xf numFmtId="164" fontId="0" fillId="2" borderId="8" xfId="0" applyNumberFormat="1" applyFill="1" applyBorder="1"/>
    <xf numFmtId="164" fontId="0" fillId="0" borderId="0" xfId="0" applyNumberFormat="1" applyBorder="1"/>
    <xf numFmtId="164" fontId="0" fillId="0" borderId="0" xfId="1" applyFont="1" applyBorder="1" applyAlignment="1">
      <alignment horizontal="center" vertical="center"/>
    </xf>
    <xf numFmtId="164" fontId="0" fillId="0" borderId="0" xfId="1" applyFont="1" applyFill="1" applyBorder="1" applyAlignment="1">
      <alignment horizontal="center" vertical="center"/>
    </xf>
    <xf numFmtId="0" fontId="0" fillId="0" borderId="0" xfId="0" applyBorder="1"/>
    <xf numFmtId="164" fontId="0" fillId="2" borderId="0" xfId="1" applyFont="1" applyFill="1" applyBorder="1"/>
    <xf numFmtId="164" fontId="0" fillId="2" borderId="0" xfId="0" applyNumberFormat="1" applyFill="1" applyBorder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3" xfId="1" applyFont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workbookViewId="0">
      <selection activeCell="B1" sqref="B1:E1"/>
    </sheetView>
  </sheetViews>
  <sheetFormatPr defaultColWidth="11" defaultRowHeight="15.75" x14ac:dyDescent="0.25"/>
  <cols>
    <col min="1" max="1" width="4.875" customWidth="1"/>
    <col min="2" max="2" width="16.625" customWidth="1"/>
    <col min="3" max="3" width="13.875" style="1" customWidth="1"/>
    <col min="4" max="4" width="16.125" customWidth="1"/>
    <col min="5" max="5" width="14.375" customWidth="1"/>
  </cols>
  <sheetData>
    <row r="1" spans="2:5" x14ac:dyDescent="0.25">
      <c r="B1" s="36" t="s">
        <v>51</v>
      </c>
      <c r="C1" s="36"/>
      <c r="D1" s="36"/>
      <c r="E1" s="36"/>
    </row>
    <row r="2" spans="2:5" x14ac:dyDescent="0.25">
      <c r="B2" s="36" t="s">
        <v>0</v>
      </c>
      <c r="C2" s="36"/>
      <c r="D2" s="36"/>
      <c r="E2" s="36"/>
    </row>
    <row r="3" spans="2:5" ht="47.25" x14ac:dyDescent="0.25">
      <c r="B3" s="2" t="s">
        <v>1</v>
      </c>
      <c r="C3" s="3" t="s">
        <v>2</v>
      </c>
      <c r="D3" s="2" t="s">
        <v>3</v>
      </c>
      <c r="E3" s="2" t="s">
        <v>4</v>
      </c>
    </row>
    <row r="4" spans="2:5" x14ac:dyDescent="0.25">
      <c r="B4" s="4" t="s">
        <v>5</v>
      </c>
      <c r="C4" s="5" t="s">
        <v>6</v>
      </c>
      <c r="D4" s="4" t="s">
        <v>7</v>
      </c>
      <c r="E4" s="4" t="s">
        <v>8</v>
      </c>
    </row>
    <row r="5" spans="2:5" x14ac:dyDescent="0.25">
      <c r="B5" s="14" t="s">
        <v>9</v>
      </c>
      <c r="C5" s="21">
        <v>5754</v>
      </c>
      <c r="D5" s="21">
        <v>4985</v>
      </c>
      <c r="E5" s="17">
        <f>D5/C5*100</f>
        <v>86.635384080639554</v>
      </c>
    </row>
    <row r="6" spans="2:5" x14ac:dyDescent="0.25">
      <c r="B6" s="14" t="s">
        <v>10</v>
      </c>
      <c r="C6" s="21">
        <v>4707</v>
      </c>
      <c r="D6" s="21">
        <v>3492</v>
      </c>
      <c r="E6" s="17">
        <f t="shared" ref="E6:E17" si="0">D6/C6*100</f>
        <v>74.187380497131926</v>
      </c>
    </row>
    <row r="7" spans="2:5" x14ac:dyDescent="0.25">
      <c r="B7" s="14" t="s">
        <v>11</v>
      </c>
      <c r="C7" s="21">
        <v>8992</v>
      </c>
      <c r="D7" s="21">
        <v>6112</v>
      </c>
      <c r="E7" s="17">
        <f t="shared" si="0"/>
        <v>67.97153024911033</v>
      </c>
    </row>
    <row r="8" spans="2:5" x14ac:dyDescent="0.25">
      <c r="B8" s="14" t="s">
        <v>12</v>
      </c>
      <c r="C8" s="21">
        <v>3892</v>
      </c>
      <c r="D8" s="21">
        <v>3457</v>
      </c>
      <c r="E8" s="17">
        <f t="shared" si="0"/>
        <v>88.823227132579646</v>
      </c>
    </row>
    <row r="9" spans="2:5" x14ac:dyDescent="0.25">
      <c r="B9" s="14" t="s">
        <v>13</v>
      </c>
      <c r="C9" s="21">
        <v>2352</v>
      </c>
      <c r="D9" s="21">
        <v>1829</v>
      </c>
      <c r="E9" s="17">
        <f t="shared" si="0"/>
        <v>77.763605442176882</v>
      </c>
    </row>
    <row r="10" spans="2:5" x14ac:dyDescent="0.25">
      <c r="B10" s="14" t="s">
        <v>14</v>
      </c>
      <c r="C10" s="21">
        <v>1922</v>
      </c>
      <c r="D10" s="21">
        <v>1676</v>
      </c>
      <c r="E10" s="17">
        <f t="shared" si="0"/>
        <v>87.200832466181069</v>
      </c>
    </row>
    <row r="11" spans="2:5" x14ac:dyDescent="0.25">
      <c r="B11" s="14" t="s">
        <v>15</v>
      </c>
      <c r="C11" s="21">
        <v>3930</v>
      </c>
      <c r="D11" s="21">
        <v>3887</v>
      </c>
      <c r="E11" s="17">
        <f t="shared" si="0"/>
        <v>98.905852417302796</v>
      </c>
    </row>
    <row r="12" spans="2:5" x14ac:dyDescent="0.25">
      <c r="B12" s="14" t="s">
        <v>16</v>
      </c>
      <c r="C12" s="21">
        <v>3933</v>
      </c>
      <c r="D12" s="21">
        <v>3052</v>
      </c>
      <c r="E12" s="17">
        <f t="shared" si="0"/>
        <v>77.599796592931597</v>
      </c>
    </row>
    <row r="13" spans="2:5" x14ac:dyDescent="0.25">
      <c r="B13" s="14" t="s">
        <v>17</v>
      </c>
      <c r="C13" s="21">
        <v>13658</v>
      </c>
      <c r="D13" s="21">
        <v>9026</v>
      </c>
      <c r="E13" s="17">
        <f t="shared" si="0"/>
        <v>66.085810513984484</v>
      </c>
    </row>
    <row r="14" spans="2:5" x14ac:dyDescent="0.25">
      <c r="B14" s="14" t="s">
        <v>18</v>
      </c>
      <c r="C14" s="21">
        <v>4860</v>
      </c>
      <c r="D14" s="21">
        <v>3826</v>
      </c>
      <c r="E14" s="17">
        <f t="shared" si="0"/>
        <v>78.724279835390945</v>
      </c>
    </row>
    <row r="15" spans="2:5" x14ac:dyDescent="0.25">
      <c r="B15" s="6" t="s">
        <v>19</v>
      </c>
      <c r="C15" s="22">
        <v>1759</v>
      </c>
      <c r="D15" s="22">
        <v>1740</v>
      </c>
      <c r="E15" s="17">
        <f t="shared" si="0"/>
        <v>98.919840818646946</v>
      </c>
    </row>
    <row r="16" spans="2:5" x14ac:dyDescent="0.25">
      <c r="B16" s="6" t="s">
        <v>20</v>
      </c>
      <c r="C16" s="22">
        <v>2775</v>
      </c>
      <c r="D16" s="22">
        <v>2216</v>
      </c>
      <c r="E16" s="17">
        <f t="shared" si="0"/>
        <v>79.85585585585585</v>
      </c>
    </row>
    <row r="17" spans="2:5" x14ac:dyDescent="0.25">
      <c r="B17" s="6"/>
      <c r="C17" s="7">
        <f>SUM(C5:C16)</f>
        <v>58534</v>
      </c>
      <c r="D17" s="13">
        <f>SUM(D5:D16)</f>
        <v>45298</v>
      </c>
      <c r="E17" s="17">
        <f t="shared" si="0"/>
        <v>77.387501281306598</v>
      </c>
    </row>
    <row r="18" spans="2:5" x14ac:dyDescent="0.25">
      <c r="B18" s="6" t="s">
        <v>21</v>
      </c>
      <c r="C18" s="7"/>
      <c r="D18" s="6"/>
      <c r="E18" s="6"/>
    </row>
    <row r="19" spans="2:5" x14ac:dyDescent="0.25">
      <c r="B19" s="2">
        <v>2022</v>
      </c>
      <c r="C19" s="7">
        <v>58534</v>
      </c>
      <c r="D19" s="23">
        <v>45298</v>
      </c>
      <c r="E19" s="24">
        <f>D19/C19*100</f>
        <v>77.387501281306598</v>
      </c>
    </row>
    <row r="20" spans="2:5" x14ac:dyDescent="0.25">
      <c r="B20" s="10">
        <v>2021</v>
      </c>
      <c r="C20" s="7">
        <v>56139</v>
      </c>
      <c r="D20" s="23">
        <v>39522</v>
      </c>
      <c r="E20" s="24">
        <f>D20/C20*100</f>
        <v>70.40025650617217</v>
      </c>
    </row>
    <row r="21" spans="2:5" x14ac:dyDescent="0.25">
      <c r="B21" s="10">
        <v>2020</v>
      </c>
      <c r="C21" s="7">
        <v>62561</v>
      </c>
      <c r="D21" s="6">
        <v>50275</v>
      </c>
      <c r="E21" s="8">
        <f t="shared" ref="E21:E29" si="1">D21/C21*100</f>
        <v>80.361567110500147</v>
      </c>
    </row>
    <row r="22" spans="2:5" x14ac:dyDescent="0.25">
      <c r="B22" s="10">
        <v>2019</v>
      </c>
      <c r="C22" s="7">
        <v>58388</v>
      </c>
      <c r="D22" s="6">
        <v>48340</v>
      </c>
      <c r="E22" s="8">
        <f t="shared" si="1"/>
        <v>82.790984448859348</v>
      </c>
    </row>
    <row r="23" spans="2:5" x14ac:dyDescent="0.25">
      <c r="B23" s="10">
        <v>2018</v>
      </c>
      <c r="C23" s="7">
        <v>53297</v>
      </c>
      <c r="D23" s="6">
        <v>41220</v>
      </c>
      <c r="E23" s="8">
        <f t="shared" si="1"/>
        <v>77.340188003077088</v>
      </c>
    </row>
    <row r="24" spans="2:5" x14ac:dyDescent="0.25">
      <c r="B24" s="10">
        <v>2017</v>
      </c>
      <c r="C24" s="7">
        <v>52877</v>
      </c>
      <c r="D24" s="6">
        <v>40432</v>
      </c>
      <c r="E24" s="8">
        <f t="shared" si="1"/>
        <v>76.46424721523536</v>
      </c>
    </row>
    <row r="25" spans="2:5" x14ac:dyDescent="0.25">
      <c r="B25" s="10">
        <v>2016</v>
      </c>
      <c r="C25" s="7">
        <v>62270</v>
      </c>
      <c r="D25" s="6">
        <v>47461</v>
      </c>
      <c r="E25" s="8">
        <f t="shared" si="1"/>
        <v>76.218082543761042</v>
      </c>
    </row>
    <row r="26" spans="2:5" x14ac:dyDescent="0.25">
      <c r="B26" s="10">
        <v>2015</v>
      </c>
      <c r="C26" s="7">
        <v>63522</v>
      </c>
      <c r="D26" s="6">
        <v>49196</v>
      </c>
      <c r="E26" s="8">
        <v>0</v>
      </c>
    </row>
    <row r="27" spans="2:5" x14ac:dyDescent="0.25">
      <c r="B27" s="10">
        <v>2014</v>
      </c>
      <c r="C27" s="7">
        <v>64136</v>
      </c>
      <c r="D27" s="6">
        <v>0</v>
      </c>
      <c r="E27" s="8">
        <f t="shared" si="1"/>
        <v>0</v>
      </c>
    </row>
    <row r="28" spans="2:5" x14ac:dyDescent="0.25">
      <c r="B28" s="10">
        <v>2013</v>
      </c>
      <c r="C28" s="7">
        <v>61804</v>
      </c>
      <c r="D28" s="6">
        <v>47361</v>
      </c>
      <c r="E28" s="8">
        <f t="shared" si="1"/>
        <v>76.630962397255843</v>
      </c>
    </row>
    <row r="29" spans="2:5" x14ac:dyDescent="0.25">
      <c r="B29" s="10">
        <v>2012</v>
      </c>
      <c r="C29" s="7">
        <v>58567</v>
      </c>
      <c r="D29" s="6">
        <v>46389</v>
      </c>
      <c r="E29" s="8">
        <f t="shared" si="1"/>
        <v>79.206720508135987</v>
      </c>
    </row>
    <row r="32" spans="2:5" x14ac:dyDescent="0.25">
      <c r="D32" t="s">
        <v>56</v>
      </c>
    </row>
    <row r="33" spans="4:4" x14ac:dyDescent="0.25">
      <c r="D33" t="s">
        <v>47</v>
      </c>
    </row>
    <row r="36" spans="4:4" x14ac:dyDescent="0.25">
      <c r="D36" t="s">
        <v>48</v>
      </c>
    </row>
    <row r="37" spans="4:4" x14ac:dyDescent="0.25">
      <c r="D37" t="s">
        <v>49</v>
      </c>
    </row>
  </sheetData>
  <mergeCells count="2">
    <mergeCell ref="B1:E1"/>
    <mergeCell ref="B2:E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tabSelected="1" workbookViewId="0">
      <selection activeCell="J5" sqref="J5"/>
    </sheetView>
  </sheetViews>
  <sheetFormatPr defaultColWidth="11" defaultRowHeight="15.75" x14ac:dyDescent="0.25"/>
  <cols>
    <col min="1" max="1" width="18.625" customWidth="1"/>
    <col min="2" max="2" width="12" style="1" customWidth="1"/>
    <col min="3" max="3" width="10.125" bestFit="1" customWidth="1"/>
    <col min="4" max="4" width="9.125" style="1" bestFit="1" customWidth="1"/>
    <col min="5" max="5" width="8.875" customWidth="1"/>
    <col min="7" max="7" width="7.25" customWidth="1"/>
    <col min="8" max="8" width="7.875" customWidth="1"/>
    <col min="10" max="10" width="8.5" customWidth="1"/>
    <col min="12" max="12" width="6.125" customWidth="1"/>
    <col min="13" max="13" width="5.375" customWidth="1"/>
    <col min="14" max="14" width="6.25" customWidth="1"/>
    <col min="15" max="15" width="6.75" customWidth="1"/>
    <col min="16" max="16" width="5.875" customWidth="1"/>
    <col min="17" max="17" width="6.875" customWidth="1"/>
    <col min="18" max="18" width="7.125" customWidth="1"/>
  </cols>
  <sheetData>
    <row r="1" spans="1:19" ht="15.95" customHeight="1" x14ac:dyDescent="0.3">
      <c r="A1" s="37" t="s">
        <v>24</v>
      </c>
      <c r="B1" s="37"/>
      <c r="C1" s="37"/>
      <c r="D1" s="37"/>
      <c r="E1" s="37"/>
      <c r="F1" s="37"/>
      <c r="G1" s="37"/>
      <c r="H1" s="37"/>
      <c r="I1" s="37"/>
    </row>
    <row r="2" spans="1:19" ht="15.95" customHeight="1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19" ht="18.75" x14ac:dyDescent="0.3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19" ht="18.7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</row>
    <row r="5" spans="1:19" ht="51" customHeight="1" x14ac:dyDescent="0.25">
      <c r="A5" s="39" t="s">
        <v>1</v>
      </c>
      <c r="B5" s="41" t="s">
        <v>23</v>
      </c>
      <c r="C5" s="41"/>
      <c r="D5" s="41"/>
      <c r="E5" s="41"/>
      <c r="F5" s="41"/>
      <c r="G5" s="41"/>
      <c r="H5" s="41"/>
      <c r="I5" s="41"/>
    </row>
    <row r="6" spans="1:19" ht="51" customHeight="1" x14ac:dyDescent="0.25">
      <c r="A6" s="40"/>
      <c r="B6" s="28" t="s">
        <v>26</v>
      </c>
      <c r="C6" s="28" t="s">
        <v>27</v>
      </c>
      <c r="D6" s="28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K6" s="30"/>
      <c r="L6" s="31"/>
      <c r="M6" s="31"/>
      <c r="N6" s="31"/>
      <c r="O6" s="32"/>
      <c r="P6" s="32"/>
      <c r="Q6" s="32"/>
      <c r="R6" s="32"/>
      <c r="S6" s="32"/>
    </row>
    <row r="7" spans="1:19" x14ac:dyDescent="0.25">
      <c r="A7" s="4" t="s">
        <v>5</v>
      </c>
      <c r="B7" s="5" t="s">
        <v>6</v>
      </c>
      <c r="C7" s="4" t="s">
        <v>7</v>
      </c>
      <c r="D7" s="5" t="s">
        <v>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K7" s="33"/>
      <c r="L7" s="33"/>
      <c r="M7" s="33"/>
      <c r="N7" s="33"/>
      <c r="O7" s="33"/>
      <c r="P7" s="33"/>
      <c r="Q7" s="33"/>
      <c r="R7" s="33"/>
      <c r="S7" s="33"/>
    </row>
    <row r="8" spans="1:19" x14ac:dyDescent="0.25">
      <c r="A8" s="14" t="s">
        <v>9</v>
      </c>
      <c r="B8" s="15">
        <v>308</v>
      </c>
      <c r="C8" s="15">
        <v>2521</v>
      </c>
      <c r="D8" s="15">
        <v>58</v>
      </c>
      <c r="E8" s="15">
        <v>1468</v>
      </c>
      <c r="F8" s="15">
        <v>389</v>
      </c>
      <c r="G8" s="15">
        <v>192</v>
      </c>
      <c r="H8" s="15">
        <v>9</v>
      </c>
      <c r="I8" s="16">
        <f>SUM(B8:H8)</f>
        <v>4945</v>
      </c>
      <c r="J8" s="29"/>
      <c r="K8" s="30"/>
      <c r="L8" s="34"/>
      <c r="M8" s="30"/>
      <c r="N8" s="33"/>
      <c r="O8" s="33"/>
      <c r="P8" s="33"/>
      <c r="Q8" s="33"/>
      <c r="R8" s="33"/>
      <c r="S8" s="33"/>
    </row>
    <row r="9" spans="1:19" x14ac:dyDescent="0.25">
      <c r="A9" s="14" t="s">
        <v>10</v>
      </c>
      <c r="B9" s="15">
        <v>216</v>
      </c>
      <c r="C9" s="15">
        <v>706</v>
      </c>
      <c r="D9" s="15">
        <v>73</v>
      </c>
      <c r="E9" s="15">
        <v>1643</v>
      </c>
      <c r="F9" s="15">
        <v>792</v>
      </c>
      <c r="G9" s="15">
        <v>62</v>
      </c>
      <c r="H9" s="15">
        <v>1</v>
      </c>
      <c r="I9" s="16">
        <f t="shared" ref="I9:I28" si="0">SUM(B9:H9)</f>
        <v>3493</v>
      </c>
      <c r="J9" s="29"/>
      <c r="K9" s="30"/>
      <c r="L9" s="34"/>
      <c r="M9" s="30"/>
      <c r="N9" s="33"/>
      <c r="O9" s="33"/>
      <c r="P9" s="33"/>
      <c r="Q9" s="33"/>
      <c r="R9" s="33"/>
      <c r="S9" s="33"/>
    </row>
    <row r="10" spans="1:19" x14ac:dyDescent="0.25">
      <c r="A10" s="14" t="s">
        <v>11</v>
      </c>
      <c r="B10" s="15">
        <v>173</v>
      </c>
      <c r="C10" s="15">
        <v>2083</v>
      </c>
      <c r="D10" s="15">
        <v>83</v>
      </c>
      <c r="E10" s="15">
        <v>2519</v>
      </c>
      <c r="F10" s="15">
        <v>1181</v>
      </c>
      <c r="G10" s="15">
        <v>72</v>
      </c>
      <c r="H10" s="15">
        <v>1</v>
      </c>
      <c r="I10" s="16">
        <f t="shared" si="0"/>
        <v>6112</v>
      </c>
      <c r="J10" s="29"/>
      <c r="K10" s="30"/>
      <c r="L10" s="34"/>
      <c r="M10" s="30"/>
      <c r="N10" s="33"/>
      <c r="O10" s="33"/>
      <c r="P10" s="33"/>
      <c r="Q10" s="33"/>
      <c r="R10" s="33"/>
      <c r="S10" s="33"/>
    </row>
    <row r="11" spans="1:19" x14ac:dyDescent="0.25">
      <c r="A11" s="14" t="s">
        <v>12</v>
      </c>
      <c r="B11" s="15">
        <v>145</v>
      </c>
      <c r="C11" s="15">
        <v>650</v>
      </c>
      <c r="D11" s="15">
        <v>28</v>
      </c>
      <c r="E11" s="15">
        <v>2574</v>
      </c>
      <c r="F11" s="15">
        <v>329</v>
      </c>
      <c r="G11" s="15">
        <v>94</v>
      </c>
      <c r="H11" s="26">
        <v>0</v>
      </c>
      <c r="I11" s="16">
        <f t="shared" si="0"/>
        <v>3820</v>
      </c>
      <c r="J11" s="29"/>
      <c r="K11" s="30"/>
      <c r="L11" s="34"/>
      <c r="M11" s="30"/>
      <c r="N11" s="33"/>
      <c r="O11" s="33"/>
      <c r="P11" s="33"/>
      <c r="Q11" s="33"/>
      <c r="R11" s="33"/>
      <c r="S11" s="33"/>
    </row>
    <row r="12" spans="1:19" x14ac:dyDescent="0.25">
      <c r="A12" s="14" t="s">
        <v>13</v>
      </c>
      <c r="B12" s="15">
        <v>58</v>
      </c>
      <c r="C12" s="15">
        <v>683</v>
      </c>
      <c r="D12" s="15">
        <v>28</v>
      </c>
      <c r="E12" s="15">
        <v>524</v>
      </c>
      <c r="F12" s="15">
        <v>488</v>
      </c>
      <c r="G12" s="15">
        <v>48</v>
      </c>
      <c r="H12" s="26">
        <v>0</v>
      </c>
      <c r="I12" s="16">
        <f t="shared" si="0"/>
        <v>1829</v>
      </c>
      <c r="J12" s="29"/>
      <c r="K12" s="30"/>
      <c r="L12" s="34"/>
      <c r="M12" s="30"/>
      <c r="N12" s="33"/>
      <c r="O12" s="33"/>
      <c r="P12" s="33"/>
      <c r="Q12" s="33"/>
      <c r="R12" s="33"/>
      <c r="S12" s="33"/>
    </row>
    <row r="13" spans="1:19" x14ac:dyDescent="0.25">
      <c r="A13" s="14" t="s">
        <v>14</v>
      </c>
      <c r="B13" s="15">
        <v>44</v>
      </c>
      <c r="C13" s="15">
        <v>449</v>
      </c>
      <c r="D13" s="15">
        <v>27</v>
      </c>
      <c r="E13" s="15">
        <v>418</v>
      </c>
      <c r="F13" s="15">
        <v>683</v>
      </c>
      <c r="G13" s="15">
        <v>53</v>
      </c>
      <c r="H13" s="15">
        <v>2</v>
      </c>
      <c r="I13" s="16">
        <f t="shared" si="0"/>
        <v>1676</v>
      </c>
      <c r="J13" s="29"/>
      <c r="K13" s="30"/>
      <c r="L13" s="34"/>
      <c r="M13" s="30"/>
      <c r="N13" s="33"/>
      <c r="O13" s="33"/>
      <c r="P13" s="33"/>
      <c r="Q13" s="33"/>
      <c r="R13" s="33"/>
      <c r="S13" s="33"/>
    </row>
    <row r="14" spans="1:19" x14ac:dyDescent="0.25">
      <c r="A14" s="14" t="s">
        <v>15</v>
      </c>
      <c r="B14" s="15">
        <v>78</v>
      </c>
      <c r="C14" s="15">
        <v>1905</v>
      </c>
      <c r="D14" s="15">
        <v>11</v>
      </c>
      <c r="E14" s="15">
        <v>1416</v>
      </c>
      <c r="F14" s="15">
        <v>455</v>
      </c>
      <c r="G14" s="15">
        <v>17</v>
      </c>
      <c r="H14" s="15">
        <v>5</v>
      </c>
      <c r="I14" s="16">
        <f t="shared" si="0"/>
        <v>3887</v>
      </c>
      <c r="J14" s="29"/>
      <c r="K14" s="30"/>
      <c r="L14" s="34"/>
      <c r="M14" s="30"/>
      <c r="N14" s="33"/>
      <c r="O14" s="33"/>
      <c r="P14" s="33"/>
      <c r="Q14" s="33"/>
      <c r="R14" s="33"/>
      <c r="S14" s="33"/>
    </row>
    <row r="15" spans="1:19" x14ac:dyDescent="0.25">
      <c r="A15" s="14" t="s">
        <v>16</v>
      </c>
      <c r="B15" s="15">
        <v>61</v>
      </c>
      <c r="C15" s="15">
        <v>725</v>
      </c>
      <c r="D15" s="15">
        <v>70</v>
      </c>
      <c r="E15" s="15">
        <v>1787</v>
      </c>
      <c r="F15" s="14">
        <v>347</v>
      </c>
      <c r="G15" s="15">
        <v>37</v>
      </c>
      <c r="H15" s="15">
        <v>1</v>
      </c>
      <c r="I15" s="16">
        <f t="shared" si="0"/>
        <v>3028</v>
      </c>
      <c r="J15" s="29"/>
      <c r="K15" s="30"/>
      <c r="L15" s="34"/>
      <c r="M15" s="30"/>
      <c r="N15" s="33"/>
      <c r="O15" s="33"/>
      <c r="P15" s="33"/>
      <c r="Q15" s="33"/>
      <c r="R15" s="33"/>
      <c r="S15" s="33"/>
    </row>
    <row r="16" spans="1:19" x14ac:dyDescent="0.25">
      <c r="A16" s="14" t="s">
        <v>17</v>
      </c>
      <c r="B16" s="26">
        <v>299</v>
      </c>
      <c r="C16" s="15">
        <v>2555</v>
      </c>
      <c r="D16" s="15">
        <v>138</v>
      </c>
      <c r="E16" s="15">
        <v>5335</v>
      </c>
      <c r="F16" s="15">
        <v>513</v>
      </c>
      <c r="G16" s="26">
        <v>183</v>
      </c>
      <c r="H16" s="25">
        <v>0</v>
      </c>
      <c r="I16" s="16">
        <f t="shared" si="0"/>
        <v>9023</v>
      </c>
      <c r="J16" s="29"/>
      <c r="K16" s="30"/>
      <c r="L16" s="34"/>
      <c r="M16" s="30"/>
      <c r="N16" s="33"/>
      <c r="O16" s="33"/>
      <c r="P16" s="33"/>
      <c r="Q16" s="33"/>
      <c r="R16" s="33"/>
      <c r="S16" s="33"/>
    </row>
    <row r="17" spans="1:19" x14ac:dyDescent="0.25">
      <c r="A17" s="14" t="s">
        <v>18</v>
      </c>
      <c r="B17" s="15">
        <v>24</v>
      </c>
      <c r="C17" s="15">
        <v>808</v>
      </c>
      <c r="D17" s="15">
        <v>22</v>
      </c>
      <c r="E17" s="15">
        <v>2115</v>
      </c>
      <c r="F17" s="15">
        <v>822</v>
      </c>
      <c r="G17" s="15">
        <v>33</v>
      </c>
      <c r="H17" s="15">
        <v>2</v>
      </c>
      <c r="I17" s="16">
        <f t="shared" si="0"/>
        <v>3826</v>
      </c>
      <c r="J17" s="29"/>
      <c r="K17" s="30"/>
      <c r="L17" s="34"/>
      <c r="M17" s="30"/>
      <c r="N17" s="33"/>
      <c r="O17" s="33"/>
      <c r="P17" s="33"/>
      <c r="Q17" s="33"/>
      <c r="R17" s="33"/>
      <c r="S17" s="33"/>
    </row>
    <row r="18" spans="1:19" x14ac:dyDescent="0.25">
      <c r="A18" s="14" t="s">
        <v>19</v>
      </c>
      <c r="B18" s="15">
        <v>2</v>
      </c>
      <c r="C18" s="15">
        <v>511</v>
      </c>
      <c r="D18" s="26">
        <v>0</v>
      </c>
      <c r="E18" s="14">
        <v>875</v>
      </c>
      <c r="F18" s="14">
        <v>7</v>
      </c>
      <c r="G18" s="14">
        <v>8</v>
      </c>
      <c r="H18" s="14">
        <v>0</v>
      </c>
      <c r="I18" s="16">
        <f t="shared" si="0"/>
        <v>1403</v>
      </c>
      <c r="J18" s="29"/>
      <c r="K18" s="30"/>
      <c r="L18" s="34"/>
      <c r="M18" s="30"/>
      <c r="N18" s="33"/>
      <c r="O18" s="33"/>
      <c r="P18" s="33"/>
      <c r="Q18" s="33"/>
      <c r="R18" s="33"/>
      <c r="S18" s="33"/>
    </row>
    <row r="19" spans="1:19" x14ac:dyDescent="0.25">
      <c r="A19" s="14" t="s">
        <v>20</v>
      </c>
      <c r="B19" s="15">
        <v>38</v>
      </c>
      <c r="C19" s="14">
        <v>853</v>
      </c>
      <c r="D19" s="15">
        <v>7</v>
      </c>
      <c r="E19" s="14">
        <v>1196</v>
      </c>
      <c r="F19" s="14">
        <v>132</v>
      </c>
      <c r="G19" s="14">
        <v>28</v>
      </c>
      <c r="H19" s="14">
        <v>2</v>
      </c>
      <c r="I19" s="16">
        <f t="shared" si="0"/>
        <v>2256</v>
      </c>
      <c r="J19" s="29"/>
      <c r="K19" s="30"/>
      <c r="L19" s="34"/>
      <c r="M19" s="30"/>
      <c r="N19" s="33"/>
      <c r="O19" s="33"/>
      <c r="P19" s="33"/>
      <c r="Q19" s="33"/>
      <c r="R19" s="33"/>
      <c r="S19" s="33"/>
    </row>
    <row r="20" spans="1:19" x14ac:dyDescent="0.25">
      <c r="A20" s="14"/>
      <c r="B20" s="15">
        <f t="shared" ref="B20:H20" si="1">SUM(B8:B19)</f>
        <v>1446</v>
      </c>
      <c r="C20" s="16">
        <f t="shared" si="1"/>
        <v>14449</v>
      </c>
      <c r="D20" s="15">
        <f t="shared" si="1"/>
        <v>545</v>
      </c>
      <c r="E20" s="16">
        <f t="shared" si="1"/>
        <v>21870</v>
      </c>
      <c r="F20" s="16">
        <f t="shared" si="1"/>
        <v>6138</v>
      </c>
      <c r="G20" s="16">
        <f t="shared" si="1"/>
        <v>827</v>
      </c>
      <c r="H20" s="16">
        <f t="shared" si="1"/>
        <v>23</v>
      </c>
      <c r="I20" s="16">
        <f t="shared" si="0"/>
        <v>45298</v>
      </c>
      <c r="J20" s="29"/>
      <c r="K20" s="35"/>
      <c r="L20" s="33"/>
      <c r="M20" s="33"/>
      <c r="N20" s="33"/>
      <c r="O20" s="33"/>
      <c r="P20" s="33"/>
      <c r="Q20" s="33"/>
      <c r="R20" s="33"/>
      <c r="S20" s="33"/>
    </row>
    <row r="21" spans="1:19" x14ac:dyDescent="0.25">
      <c r="A21" s="14" t="s">
        <v>21</v>
      </c>
      <c r="B21" s="15"/>
      <c r="C21" s="14"/>
      <c r="D21" s="15" t="s">
        <v>22</v>
      </c>
      <c r="E21" s="14"/>
      <c r="F21" s="14"/>
      <c r="G21" s="14"/>
      <c r="H21" s="14"/>
      <c r="I21" s="14"/>
      <c r="K21" s="33"/>
      <c r="L21" s="33"/>
      <c r="M21" s="33"/>
      <c r="N21" s="33"/>
      <c r="O21" s="33"/>
      <c r="P21" s="33"/>
      <c r="Q21" s="33"/>
      <c r="R21" s="33"/>
      <c r="S21" s="33"/>
    </row>
    <row r="22" spans="1:19" x14ac:dyDescent="0.25">
      <c r="A22" s="27">
        <v>2022</v>
      </c>
      <c r="B22" s="15">
        <f t="shared" ref="B22:H22" si="2">SUM(B8:B19)</f>
        <v>1446</v>
      </c>
      <c r="C22" s="16">
        <f t="shared" si="2"/>
        <v>14449</v>
      </c>
      <c r="D22" s="15">
        <f t="shared" si="2"/>
        <v>545</v>
      </c>
      <c r="E22" s="16">
        <f t="shared" si="2"/>
        <v>21870</v>
      </c>
      <c r="F22" s="16">
        <f t="shared" si="2"/>
        <v>6138</v>
      </c>
      <c r="G22" s="16">
        <f t="shared" si="2"/>
        <v>827</v>
      </c>
      <c r="H22" s="16">
        <f t="shared" si="2"/>
        <v>23</v>
      </c>
      <c r="I22" s="16">
        <f>SUM(B22:H22)</f>
        <v>45298</v>
      </c>
    </row>
    <row r="23" spans="1:19" x14ac:dyDescent="0.25">
      <c r="A23" s="18">
        <v>2021</v>
      </c>
      <c r="B23" s="15">
        <v>1108</v>
      </c>
      <c r="C23" s="15">
        <v>10952</v>
      </c>
      <c r="D23" s="15">
        <v>419</v>
      </c>
      <c r="E23" s="15">
        <v>22719</v>
      </c>
      <c r="F23" s="15">
        <v>3485</v>
      </c>
      <c r="G23" s="15">
        <v>762</v>
      </c>
      <c r="H23" s="15">
        <v>77</v>
      </c>
      <c r="I23" s="16">
        <f t="shared" si="0"/>
        <v>39522</v>
      </c>
    </row>
    <row r="24" spans="1:19" x14ac:dyDescent="0.25">
      <c r="A24" s="18">
        <v>2020</v>
      </c>
      <c r="B24" s="15">
        <v>618</v>
      </c>
      <c r="C24" s="19">
        <v>18193</v>
      </c>
      <c r="D24" s="15">
        <v>1124</v>
      </c>
      <c r="E24" s="19">
        <v>24214</v>
      </c>
      <c r="F24" s="19">
        <v>5403</v>
      </c>
      <c r="G24" s="14">
        <v>603</v>
      </c>
      <c r="H24" s="14">
        <v>120</v>
      </c>
      <c r="I24" s="16">
        <f t="shared" si="0"/>
        <v>50275</v>
      </c>
    </row>
    <row r="25" spans="1:19" x14ac:dyDescent="0.25">
      <c r="A25" s="18">
        <v>2019</v>
      </c>
      <c r="B25" s="15">
        <v>543</v>
      </c>
      <c r="C25" s="19">
        <v>16090</v>
      </c>
      <c r="D25" s="15">
        <v>1656</v>
      </c>
      <c r="E25" s="19">
        <v>23906</v>
      </c>
      <c r="F25" s="19">
        <v>5370</v>
      </c>
      <c r="G25" s="14">
        <v>663</v>
      </c>
      <c r="H25" s="14">
        <v>112</v>
      </c>
      <c r="I25" s="16">
        <f t="shared" si="0"/>
        <v>48340</v>
      </c>
    </row>
    <row r="26" spans="1:19" x14ac:dyDescent="0.25">
      <c r="A26" s="18">
        <v>2018</v>
      </c>
      <c r="B26" s="15">
        <v>452</v>
      </c>
      <c r="C26" s="19">
        <v>15916</v>
      </c>
      <c r="D26" s="15">
        <v>1189</v>
      </c>
      <c r="E26" s="19">
        <v>22202</v>
      </c>
      <c r="F26" s="19">
        <v>4482</v>
      </c>
      <c r="G26" s="14">
        <v>623</v>
      </c>
      <c r="H26" s="14">
        <v>109</v>
      </c>
      <c r="I26" s="16">
        <f t="shared" si="0"/>
        <v>44973</v>
      </c>
    </row>
    <row r="27" spans="1:19" x14ac:dyDescent="0.25">
      <c r="A27" s="18">
        <v>2017</v>
      </c>
      <c r="B27" s="15">
        <v>415</v>
      </c>
      <c r="C27" s="19">
        <v>14407</v>
      </c>
      <c r="D27" s="15">
        <v>862</v>
      </c>
      <c r="E27" s="19">
        <v>20013</v>
      </c>
      <c r="F27" s="19">
        <v>4134</v>
      </c>
      <c r="G27" s="14">
        <v>494</v>
      </c>
      <c r="H27" s="14">
        <v>107</v>
      </c>
      <c r="I27" s="16">
        <f t="shared" si="0"/>
        <v>40432</v>
      </c>
    </row>
    <row r="28" spans="1:19" x14ac:dyDescent="0.25">
      <c r="A28" s="10">
        <v>2016</v>
      </c>
      <c r="B28" s="7">
        <v>428</v>
      </c>
      <c r="C28" s="20">
        <v>19820</v>
      </c>
      <c r="D28" s="7">
        <v>1632</v>
      </c>
      <c r="E28" s="20">
        <v>20078</v>
      </c>
      <c r="F28" s="20">
        <v>4856</v>
      </c>
      <c r="G28" s="6">
        <v>532</v>
      </c>
      <c r="H28" s="6">
        <v>115</v>
      </c>
      <c r="I28" s="9">
        <f t="shared" si="0"/>
        <v>47461</v>
      </c>
    </row>
    <row r="31" spans="1:19" x14ac:dyDescent="0.25">
      <c r="G31" t="s">
        <v>54</v>
      </c>
    </row>
    <row r="32" spans="1:19" x14ac:dyDescent="0.25">
      <c r="G32" t="s">
        <v>47</v>
      </c>
    </row>
    <row r="35" spans="7:7" x14ac:dyDescent="0.25">
      <c r="G35" t="s">
        <v>48</v>
      </c>
    </row>
    <row r="36" spans="7:7" x14ac:dyDescent="0.25">
      <c r="G36" t="s">
        <v>49</v>
      </c>
    </row>
  </sheetData>
  <mergeCells count="6">
    <mergeCell ref="A1:I1"/>
    <mergeCell ref="A2:I2"/>
    <mergeCell ref="A3:I3"/>
    <mergeCell ref="A4:I4"/>
    <mergeCell ref="A5:A6"/>
    <mergeCell ref="B5:I5"/>
  </mergeCells>
  <pageMargins left="0.46" right="0.33" top="0.75" bottom="0.75" header="0.3" footer="0.3"/>
  <pageSetup paperSize="5" scale="8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topLeftCell="C13" workbookViewId="0">
      <selection activeCell="J5" sqref="J5"/>
    </sheetView>
  </sheetViews>
  <sheetFormatPr defaultColWidth="11" defaultRowHeight="15.75" x14ac:dyDescent="0.25"/>
  <cols>
    <col min="1" max="1" width="16.625" customWidth="1"/>
  </cols>
  <sheetData>
    <row r="1" spans="1:9" ht="18.75" x14ac:dyDescent="0.3">
      <c r="A1" s="37" t="s">
        <v>39</v>
      </c>
      <c r="B1" s="37"/>
      <c r="C1" s="37"/>
      <c r="D1" s="37"/>
      <c r="E1" s="37"/>
      <c r="F1" s="37"/>
      <c r="G1" s="37"/>
      <c r="H1" s="37"/>
      <c r="I1" s="37"/>
    </row>
    <row r="2" spans="1:9" ht="18.75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9" ht="18.75" x14ac:dyDescent="0.3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9" ht="18.75" x14ac:dyDescent="0.3">
      <c r="A4" s="38" t="s">
        <v>52</v>
      </c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42" t="s">
        <v>1</v>
      </c>
      <c r="B5" s="41" t="s">
        <v>23</v>
      </c>
      <c r="C5" s="41"/>
      <c r="D5" s="41"/>
      <c r="E5" s="41"/>
      <c r="F5" s="41"/>
      <c r="G5" s="41"/>
      <c r="H5" s="41"/>
      <c r="I5" s="41"/>
    </row>
    <row r="6" spans="1:9" x14ac:dyDescent="0.25">
      <c r="A6" s="43"/>
      <c r="B6" s="11" t="s">
        <v>26</v>
      </c>
      <c r="C6" s="11" t="s">
        <v>27</v>
      </c>
      <c r="D6" s="11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</row>
    <row r="7" spans="1:9" x14ac:dyDescent="0.25">
      <c r="A7" s="4" t="s">
        <v>5</v>
      </c>
      <c r="B7" s="5" t="s">
        <v>6</v>
      </c>
      <c r="C7" s="4" t="s">
        <v>7</v>
      </c>
      <c r="D7" s="5" t="s">
        <v>8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</row>
    <row r="8" spans="1:9" x14ac:dyDescent="0.25">
      <c r="A8" s="14" t="s">
        <v>9</v>
      </c>
      <c r="B8" s="15">
        <v>26</v>
      </c>
      <c r="C8" s="15">
        <v>51</v>
      </c>
      <c r="D8" s="26">
        <v>0</v>
      </c>
      <c r="E8" s="15">
        <v>404</v>
      </c>
      <c r="F8" s="15">
        <v>55</v>
      </c>
      <c r="G8" s="15">
        <v>38</v>
      </c>
      <c r="H8" s="15">
        <v>4</v>
      </c>
      <c r="I8" s="16">
        <f>SUM(B8:H8)</f>
        <v>578</v>
      </c>
    </row>
    <row r="9" spans="1:9" x14ac:dyDescent="0.25">
      <c r="A9" s="14" t="s">
        <v>10</v>
      </c>
      <c r="B9" s="15">
        <v>9</v>
      </c>
      <c r="C9" s="15">
        <v>39</v>
      </c>
      <c r="D9" s="15">
        <v>5</v>
      </c>
      <c r="E9" s="15">
        <v>255</v>
      </c>
      <c r="F9" s="15">
        <v>2</v>
      </c>
      <c r="G9" s="15">
        <v>3</v>
      </c>
      <c r="H9" s="26">
        <v>0</v>
      </c>
      <c r="I9" s="16">
        <f t="shared" ref="I9:I28" si="0">SUM(B9:H9)</f>
        <v>313</v>
      </c>
    </row>
    <row r="10" spans="1:9" x14ac:dyDescent="0.25">
      <c r="A10" s="14" t="s">
        <v>11</v>
      </c>
      <c r="B10" s="15">
        <v>9</v>
      </c>
      <c r="C10" s="15">
        <v>164</v>
      </c>
      <c r="D10" s="15">
        <v>57</v>
      </c>
      <c r="E10" s="15">
        <v>814</v>
      </c>
      <c r="F10" s="15">
        <v>4</v>
      </c>
      <c r="G10" s="15">
        <v>5</v>
      </c>
      <c r="H10" s="26">
        <v>0</v>
      </c>
      <c r="I10" s="16">
        <f t="shared" si="0"/>
        <v>1053</v>
      </c>
    </row>
    <row r="11" spans="1:9" x14ac:dyDescent="0.25">
      <c r="A11" s="14" t="s">
        <v>12</v>
      </c>
      <c r="B11" s="15">
        <v>10</v>
      </c>
      <c r="C11" s="15">
        <v>50</v>
      </c>
      <c r="D11" s="15">
        <v>1</v>
      </c>
      <c r="E11" s="15">
        <v>309</v>
      </c>
      <c r="F11" s="15">
        <v>9</v>
      </c>
      <c r="G11" s="15">
        <v>9</v>
      </c>
      <c r="H11" s="26">
        <v>0</v>
      </c>
      <c r="I11" s="16">
        <f t="shared" si="0"/>
        <v>388</v>
      </c>
    </row>
    <row r="12" spans="1:9" x14ac:dyDescent="0.25">
      <c r="A12" s="14" t="s">
        <v>13</v>
      </c>
      <c r="B12" s="15">
        <v>3</v>
      </c>
      <c r="C12" s="15">
        <v>9</v>
      </c>
      <c r="D12" s="26">
        <v>0</v>
      </c>
      <c r="E12" s="15">
        <v>39</v>
      </c>
      <c r="F12" s="15">
        <v>5</v>
      </c>
      <c r="G12" s="15">
        <v>3</v>
      </c>
      <c r="H12" s="26">
        <v>0</v>
      </c>
      <c r="I12" s="16">
        <f t="shared" si="0"/>
        <v>59</v>
      </c>
    </row>
    <row r="13" spans="1:9" x14ac:dyDescent="0.25">
      <c r="A13" s="14" t="s">
        <v>14</v>
      </c>
      <c r="B13" s="15">
        <v>12</v>
      </c>
      <c r="C13" s="15">
        <v>27</v>
      </c>
      <c r="D13" s="15">
        <v>9</v>
      </c>
      <c r="E13" s="15">
        <v>115</v>
      </c>
      <c r="F13" s="15">
        <v>8</v>
      </c>
      <c r="G13" s="15">
        <v>7</v>
      </c>
      <c r="H13" s="26">
        <v>0</v>
      </c>
      <c r="I13" s="16">
        <f t="shared" si="0"/>
        <v>178</v>
      </c>
    </row>
    <row r="14" spans="1:9" x14ac:dyDescent="0.25">
      <c r="A14" s="14" t="s">
        <v>15</v>
      </c>
      <c r="B14" s="15">
        <v>10</v>
      </c>
      <c r="C14" s="15">
        <v>22</v>
      </c>
      <c r="D14" s="15">
        <v>1</v>
      </c>
      <c r="E14" s="15">
        <v>199</v>
      </c>
      <c r="F14" s="15">
        <v>19</v>
      </c>
      <c r="G14" s="15">
        <v>9</v>
      </c>
      <c r="H14" s="26">
        <v>0</v>
      </c>
      <c r="I14" s="16">
        <f t="shared" si="0"/>
        <v>260</v>
      </c>
    </row>
    <row r="15" spans="1:9" x14ac:dyDescent="0.25">
      <c r="A15" s="14" t="s">
        <v>16</v>
      </c>
      <c r="B15" s="15">
        <v>2</v>
      </c>
      <c r="C15" s="15">
        <v>11</v>
      </c>
      <c r="D15" s="26">
        <v>0</v>
      </c>
      <c r="E15" s="15">
        <v>111</v>
      </c>
      <c r="F15" s="14">
        <v>11</v>
      </c>
      <c r="G15" s="15">
        <v>8</v>
      </c>
      <c r="H15" s="26">
        <v>0</v>
      </c>
      <c r="I15" s="16">
        <f t="shared" si="0"/>
        <v>143</v>
      </c>
    </row>
    <row r="16" spans="1:9" x14ac:dyDescent="0.25">
      <c r="A16" s="14" t="s">
        <v>17</v>
      </c>
      <c r="B16" s="15">
        <v>1</v>
      </c>
      <c r="C16" s="15">
        <v>59</v>
      </c>
      <c r="D16" s="15">
        <v>42</v>
      </c>
      <c r="E16" s="15">
        <v>421</v>
      </c>
      <c r="F16" s="15">
        <v>26</v>
      </c>
      <c r="G16" s="15">
        <v>0</v>
      </c>
      <c r="H16" s="26">
        <v>0</v>
      </c>
      <c r="I16" s="16">
        <f t="shared" si="0"/>
        <v>549</v>
      </c>
    </row>
    <row r="17" spans="1:9" x14ac:dyDescent="0.25">
      <c r="A17" s="14" t="s">
        <v>18</v>
      </c>
      <c r="B17" s="15">
        <v>6</v>
      </c>
      <c r="C17" s="15">
        <v>12</v>
      </c>
      <c r="D17" s="15">
        <v>4</v>
      </c>
      <c r="E17" s="15">
        <v>151</v>
      </c>
      <c r="F17" s="15">
        <v>7</v>
      </c>
      <c r="G17" s="15">
        <v>7</v>
      </c>
      <c r="H17" s="26">
        <v>0</v>
      </c>
      <c r="I17" s="16">
        <f t="shared" si="0"/>
        <v>187</v>
      </c>
    </row>
    <row r="18" spans="1:9" x14ac:dyDescent="0.25">
      <c r="A18" s="14" t="s">
        <v>19</v>
      </c>
      <c r="B18" s="15">
        <v>2</v>
      </c>
      <c r="C18" s="15">
        <v>11</v>
      </c>
      <c r="D18" s="26">
        <v>0</v>
      </c>
      <c r="E18" s="14">
        <v>75</v>
      </c>
      <c r="F18" s="14">
        <v>0</v>
      </c>
      <c r="G18" s="14">
        <v>1</v>
      </c>
      <c r="H18" s="26">
        <v>0</v>
      </c>
      <c r="I18" s="16">
        <f t="shared" si="0"/>
        <v>89</v>
      </c>
    </row>
    <row r="19" spans="1:9" x14ac:dyDescent="0.25">
      <c r="A19" s="14" t="s">
        <v>20</v>
      </c>
      <c r="B19" s="15">
        <v>8</v>
      </c>
      <c r="C19" s="14">
        <v>53</v>
      </c>
      <c r="D19" s="26">
        <v>0</v>
      </c>
      <c r="E19" s="14">
        <v>94</v>
      </c>
      <c r="F19" s="14">
        <v>10</v>
      </c>
      <c r="G19" s="14">
        <v>3</v>
      </c>
      <c r="H19" s="14">
        <v>1</v>
      </c>
      <c r="I19" s="16">
        <f t="shared" si="0"/>
        <v>169</v>
      </c>
    </row>
    <row r="20" spans="1:9" x14ac:dyDescent="0.25">
      <c r="A20" s="14"/>
      <c r="B20" s="15">
        <f t="shared" ref="B20:H20" si="1">SUM(B8:B19)</f>
        <v>98</v>
      </c>
      <c r="C20" s="16">
        <f t="shared" si="1"/>
        <v>508</v>
      </c>
      <c r="D20" s="15">
        <f t="shared" si="1"/>
        <v>119</v>
      </c>
      <c r="E20" s="16">
        <f t="shared" si="1"/>
        <v>2987</v>
      </c>
      <c r="F20" s="16">
        <f t="shared" si="1"/>
        <v>156</v>
      </c>
      <c r="G20" s="16">
        <f t="shared" si="1"/>
        <v>93</v>
      </c>
      <c r="H20" s="16">
        <f t="shared" si="1"/>
        <v>5</v>
      </c>
      <c r="I20" s="16">
        <f t="shared" si="0"/>
        <v>3966</v>
      </c>
    </row>
    <row r="21" spans="1:9" x14ac:dyDescent="0.25">
      <c r="A21" s="14" t="s">
        <v>21</v>
      </c>
      <c r="B21" s="15"/>
      <c r="C21" s="14"/>
      <c r="D21" s="15" t="s">
        <v>22</v>
      </c>
      <c r="E21" s="14"/>
      <c r="F21" s="14"/>
      <c r="G21" s="14"/>
      <c r="H21" s="14"/>
      <c r="I21" s="14"/>
    </row>
    <row r="22" spans="1:9" x14ac:dyDescent="0.25">
      <c r="A22" s="27">
        <v>2022</v>
      </c>
      <c r="B22" s="15">
        <f t="shared" ref="B22:H22" si="2">SUM(B8:B19)</f>
        <v>98</v>
      </c>
      <c r="C22" s="16">
        <f t="shared" si="2"/>
        <v>508</v>
      </c>
      <c r="D22" s="16">
        <f t="shared" si="2"/>
        <v>119</v>
      </c>
      <c r="E22" s="16">
        <f t="shared" si="2"/>
        <v>2987</v>
      </c>
      <c r="F22" s="16">
        <f t="shared" si="2"/>
        <v>156</v>
      </c>
      <c r="G22" s="16">
        <f t="shared" si="2"/>
        <v>93</v>
      </c>
      <c r="H22" s="16">
        <f t="shared" si="2"/>
        <v>5</v>
      </c>
      <c r="I22" s="16">
        <f>SUM(B22:H22)</f>
        <v>3966</v>
      </c>
    </row>
    <row r="23" spans="1:9" x14ac:dyDescent="0.25">
      <c r="A23" s="18">
        <v>2021</v>
      </c>
      <c r="B23" s="15">
        <v>385</v>
      </c>
      <c r="C23" s="15">
        <v>1359</v>
      </c>
      <c r="D23" s="15">
        <v>140</v>
      </c>
      <c r="E23" s="15">
        <v>3837</v>
      </c>
      <c r="F23" s="15">
        <v>686</v>
      </c>
      <c r="G23" s="15">
        <v>224</v>
      </c>
      <c r="H23" s="15">
        <v>2</v>
      </c>
      <c r="I23" s="16">
        <f>SUM(B23:H23)</f>
        <v>6633</v>
      </c>
    </row>
    <row r="24" spans="1:9" x14ac:dyDescent="0.25">
      <c r="A24" s="18">
        <v>2020</v>
      </c>
      <c r="B24" s="15">
        <v>133</v>
      </c>
      <c r="C24" s="19">
        <v>5123</v>
      </c>
      <c r="D24" s="15">
        <v>132</v>
      </c>
      <c r="E24" s="14">
        <v>4228</v>
      </c>
      <c r="F24" s="14">
        <v>1085</v>
      </c>
      <c r="G24" s="14">
        <v>107</v>
      </c>
      <c r="H24" s="14">
        <v>1</v>
      </c>
      <c r="I24" s="16">
        <f t="shared" si="0"/>
        <v>10809</v>
      </c>
    </row>
    <row r="25" spans="1:9" x14ac:dyDescent="0.25">
      <c r="A25" s="18">
        <v>2019</v>
      </c>
      <c r="B25" s="15">
        <v>67</v>
      </c>
      <c r="C25" s="19">
        <v>2574</v>
      </c>
      <c r="D25" s="15">
        <v>333</v>
      </c>
      <c r="E25" s="14">
        <v>5669</v>
      </c>
      <c r="F25" s="14">
        <v>1802</v>
      </c>
      <c r="G25" s="14">
        <v>158</v>
      </c>
      <c r="H25" s="14">
        <v>0</v>
      </c>
      <c r="I25" s="16">
        <v>11179</v>
      </c>
    </row>
    <row r="26" spans="1:9" x14ac:dyDescent="0.25">
      <c r="A26" s="18">
        <v>2018</v>
      </c>
      <c r="B26" s="15">
        <v>48</v>
      </c>
      <c r="C26" s="19">
        <v>2222</v>
      </c>
      <c r="D26" s="15">
        <v>48</v>
      </c>
      <c r="E26" s="14">
        <v>3136</v>
      </c>
      <c r="F26" s="14">
        <v>266</v>
      </c>
      <c r="G26" s="14">
        <v>59</v>
      </c>
      <c r="H26" s="14">
        <v>3</v>
      </c>
      <c r="I26" s="16">
        <f t="shared" si="0"/>
        <v>5782</v>
      </c>
    </row>
    <row r="27" spans="1:9" x14ac:dyDescent="0.25">
      <c r="A27" s="18">
        <v>2017</v>
      </c>
      <c r="B27" s="15">
        <v>94</v>
      </c>
      <c r="C27" s="19">
        <v>1219</v>
      </c>
      <c r="D27" s="15">
        <v>62</v>
      </c>
      <c r="E27" s="14">
        <v>2162</v>
      </c>
      <c r="F27" s="14">
        <v>363</v>
      </c>
      <c r="G27" s="14">
        <v>105</v>
      </c>
      <c r="H27" s="14">
        <v>1</v>
      </c>
      <c r="I27" s="16">
        <f t="shared" si="0"/>
        <v>4006</v>
      </c>
    </row>
    <row r="28" spans="1:9" x14ac:dyDescent="0.25">
      <c r="A28" s="18">
        <v>2016</v>
      </c>
      <c r="B28" s="15">
        <v>131</v>
      </c>
      <c r="C28" s="19">
        <v>2192</v>
      </c>
      <c r="D28" s="15">
        <v>123</v>
      </c>
      <c r="E28" s="14">
        <v>2632</v>
      </c>
      <c r="F28" s="14">
        <v>626</v>
      </c>
      <c r="G28" s="14">
        <v>28</v>
      </c>
      <c r="H28" s="14">
        <v>4</v>
      </c>
      <c r="I28" s="16">
        <f t="shared" si="0"/>
        <v>5736</v>
      </c>
    </row>
    <row r="29" spans="1:9" x14ac:dyDescent="0.25">
      <c r="B29" s="1"/>
      <c r="D29" s="1"/>
    </row>
    <row r="30" spans="1:9" x14ac:dyDescent="0.25">
      <c r="B30" s="1"/>
      <c r="D30" s="1"/>
    </row>
    <row r="31" spans="1:9" x14ac:dyDescent="0.25">
      <c r="G31" t="s">
        <v>55</v>
      </c>
    </row>
    <row r="32" spans="1:9" x14ac:dyDescent="0.25">
      <c r="G32" t="s">
        <v>47</v>
      </c>
    </row>
    <row r="35" spans="7:7" x14ac:dyDescent="0.25">
      <c r="G35" t="s">
        <v>48</v>
      </c>
    </row>
    <row r="36" spans="7:7" x14ac:dyDescent="0.25">
      <c r="G36" t="s">
        <v>49</v>
      </c>
    </row>
  </sheetData>
  <mergeCells count="6">
    <mergeCell ref="A1:I1"/>
    <mergeCell ref="A2:I2"/>
    <mergeCell ref="A3:I3"/>
    <mergeCell ref="A4:I4"/>
    <mergeCell ref="A5:A6"/>
    <mergeCell ref="B5:I5"/>
  </mergeCells>
  <pageMargins left="0.27" right="0.25" top="0.56999999999999995" bottom="0.75" header="0.3" footer="0.3"/>
  <pageSetup paperSize="5" scale="8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"/>
  <sheetViews>
    <sheetView workbookViewId="0">
      <selection activeCell="F21" sqref="F21"/>
    </sheetView>
  </sheetViews>
  <sheetFormatPr defaultColWidth="11" defaultRowHeight="15.75" x14ac:dyDescent="0.25"/>
  <cols>
    <col min="1" max="1" width="17.625" bestFit="1" customWidth="1"/>
    <col min="3" max="3" width="13.125" bestFit="1" customWidth="1"/>
    <col min="4" max="4" width="11.25" customWidth="1"/>
  </cols>
  <sheetData>
    <row r="1" spans="1:7" ht="18.75" x14ac:dyDescent="0.3">
      <c r="A1" s="37" t="s">
        <v>45</v>
      </c>
      <c r="B1" s="37"/>
      <c r="C1" s="37"/>
      <c r="D1" s="37"/>
      <c r="E1" s="37"/>
      <c r="F1" s="37"/>
      <c r="G1" s="37"/>
    </row>
    <row r="2" spans="1:7" ht="18.75" x14ac:dyDescent="0.3">
      <c r="A2" s="37" t="s">
        <v>46</v>
      </c>
      <c r="B2" s="37"/>
      <c r="C2" s="37"/>
      <c r="D2" s="37"/>
      <c r="E2" s="37"/>
      <c r="F2" s="37"/>
      <c r="G2" s="37"/>
    </row>
    <row r="3" spans="1:7" ht="18.75" x14ac:dyDescent="0.3">
      <c r="A3" s="38" t="s">
        <v>52</v>
      </c>
      <c r="B3" s="38"/>
      <c r="C3" s="38"/>
      <c r="D3" s="38"/>
      <c r="E3" s="38"/>
      <c r="F3" s="38"/>
      <c r="G3" s="38"/>
    </row>
    <row r="4" spans="1:7" x14ac:dyDescent="0.25">
      <c r="A4" s="39" t="s">
        <v>1</v>
      </c>
      <c r="B4" s="47" t="s">
        <v>40</v>
      </c>
      <c r="C4" s="47" t="s">
        <v>41</v>
      </c>
      <c r="D4" s="44" t="s">
        <v>44</v>
      </c>
      <c r="E4" s="45"/>
      <c r="F4" s="45"/>
      <c r="G4" s="46"/>
    </row>
    <row r="5" spans="1:7" ht="47.25" x14ac:dyDescent="0.25">
      <c r="A5" s="40"/>
      <c r="B5" s="48"/>
      <c r="C5" s="48"/>
      <c r="D5" s="3" t="s">
        <v>53</v>
      </c>
      <c r="E5" s="12" t="s">
        <v>42</v>
      </c>
      <c r="F5" s="12" t="s">
        <v>50</v>
      </c>
      <c r="G5" s="12" t="s">
        <v>43</v>
      </c>
    </row>
    <row r="6" spans="1:7" x14ac:dyDescent="0.25">
      <c r="A6" s="4" t="s">
        <v>5</v>
      </c>
      <c r="B6" s="5" t="s">
        <v>6</v>
      </c>
      <c r="C6" s="4" t="s">
        <v>7</v>
      </c>
      <c r="D6" s="5" t="s">
        <v>8</v>
      </c>
      <c r="E6" s="4" t="s">
        <v>34</v>
      </c>
      <c r="F6" s="4" t="s">
        <v>35</v>
      </c>
      <c r="G6" s="4" t="s">
        <v>36</v>
      </c>
    </row>
    <row r="7" spans="1:7" x14ac:dyDescent="0.25">
      <c r="A7" s="14" t="s">
        <v>9</v>
      </c>
      <c r="B7" s="15">
        <v>31</v>
      </c>
      <c r="C7" s="26">
        <v>0</v>
      </c>
      <c r="D7" s="26">
        <v>1</v>
      </c>
      <c r="E7" s="15">
        <v>4</v>
      </c>
      <c r="F7" s="15">
        <v>22</v>
      </c>
      <c r="G7" s="15">
        <v>48</v>
      </c>
    </row>
    <row r="8" spans="1:7" x14ac:dyDescent="0.25">
      <c r="A8" s="14" t="s">
        <v>10</v>
      </c>
      <c r="B8" s="15">
        <v>18</v>
      </c>
      <c r="C8" s="15">
        <v>1</v>
      </c>
      <c r="D8" s="26">
        <v>1</v>
      </c>
      <c r="E8" s="15">
        <v>3</v>
      </c>
      <c r="F8" s="15">
        <v>17</v>
      </c>
      <c r="G8" s="15">
        <v>39</v>
      </c>
    </row>
    <row r="9" spans="1:7" x14ac:dyDescent="0.25">
      <c r="A9" s="14" t="s">
        <v>11</v>
      </c>
      <c r="B9" s="15">
        <v>19</v>
      </c>
      <c r="C9" s="26">
        <v>0</v>
      </c>
      <c r="D9" s="26">
        <v>1</v>
      </c>
      <c r="E9" s="15">
        <v>3</v>
      </c>
      <c r="F9" s="15">
        <v>16</v>
      </c>
      <c r="G9" s="15">
        <v>49</v>
      </c>
    </row>
    <row r="10" spans="1:7" x14ac:dyDescent="0.25">
      <c r="A10" s="14" t="s">
        <v>12</v>
      </c>
      <c r="B10" s="15">
        <v>2</v>
      </c>
      <c r="C10" s="26">
        <v>0</v>
      </c>
      <c r="D10" s="26">
        <v>1</v>
      </c>
      <c r="E10" s="15">
        <v>1</v>
      </c>
      <c r="F10" s="15">
        <v>9</v>
      </c>
      <c r="G10" s="15">
        <v>19</v>
      </c>
    </row>
    <row r="11" spans="1:7" x14ac:dyDescent="0.25">
      <c r="A11" s="14" t="s">
        <v>13</v>
      </c>
      <c r="B11" s="15">
        <v>21</v>
      </c>
      <c r="C11" s="26">
        <v>0</v>
      </c>
      <c r="D11" s="26">
        <v>1</v>
      </c>
      <c r="E11" s="15">
        <v>1</v>
      </c>
      <c r="F11" s="15">
        <v>11</v>
      </c>
      <c r="G11" s="15">
        <v>28</v>
      </c>
    </row>
    <row r="12" spans="1:7" x14ac:dyDescent="0.25">
      <c r="A12" s="14" t="s">
        <v>14</v>
      </c>
      <c r="B12" s="15">
        <v>4</v>
      </c>
      <c r="C12" s="15">
        <v>7</v>
      </c>
      <c r="D12" s="26">
        <v>1</v>
      </c>
      <c r="E12" s="15">
        <v>1</v>
      </c>
      <c r="F12" s="15">
        <v>7</v>
      </c>
      <c r="G12" s="15">
        <v>21</v>
      </c>
    </row>
    <row r="13" spans="1:7" x14ac:dyDescent="0.25">
      <c r="A13" s="14" t="s">
        <v>15</v>
      </c>
      <c r="B13" s="15">
        <v>10</v>
      </c>
      <c r="C13" s="26">
        <v>0</v>
      </c>
      <c r="D13" s="26">
        <v>1</v>
      </c>
      <c r="E13" s="15">
        <v>2</v>
      </c>
      <c r="F13" s="15">
        <v>9</v>
      </c>
      <c r="G13" s="15">
        <v>22</v>
      </c>
    </row>
    <row r="14" spans="1:7" x14ac:dyDescent="0.25">
      <c r="A14" s="14" t="s">
        <v>16</v>
      </c>
      <c r="B14" s="15">
        <v>7</v>
      </c>
      <c r="C14" s="26">
        <v>0</v>
      </c>
      <c r="D14" s="26">
        <v>1</v>
      </c>
      <c r="E14" s="15">
        <v>2</v>
      </c>
      <c r="F14" s="14">
        <v>11</v>
      </c>
      <c r="G14" s="15">
        <v>48</v>
      </c>
    </row>
    <row r="15" spans="1:7" x14ac:dyDescent="0.25">
      <c r="A15" s="14" t="s">
        <v>17</v>
      </c>
      <c r="B15" s="15">
        <v>8</v>
      </c>
      <c r="C15" s="15">
        <v>4</v>
      </c>
      <c r="D15" s="26">
        <v>1</v>
      </c>
      <c r="E15" s="15">
        <v>3</v>
      </c>
      <c r="F15" s="15">
        <v>12</v>
      </c>
      <c r="G15" s="15">
        <v>49</v>
      </c>
    </row>
    <row r="16" spans="1:7" x14ac:dyDescent="0.25">
      <c r="A16" s="14" t="s">
        <v>18</v>
      </c>
      <c r="B16" s="15">
        <v>3</v>
      </c>
      <c r="C16" s="15">
        <v>1</v>
      </c>
      <c r="D16" s="26">
        <v>1</v>
      </c>
      <c r="E16" s="15">
        <v>2</v>
      </c>
      <c r="F16" s="15">
        <v>12</v>
      </c>
      <c r="G16" s="15">
        <v>29</v>
      </c>
    </row>
    <row r="17" spans="1:7" x14ac:dyDescent="0.25">
      <c r="A17" s="14" t="s">
        <v>19</v>
      </c>
      <c r="B17" s="26">
        <v>0</v>
      </c>
      <c r="C17" s="26">
        <v>0</v>
      </c>
      <c r="D17" s="26">
        <v>1</v>
      </c>
      <c r="E17" s="14">
        <v>2</v>
      </c>
      <c r="F17" s="14">
        <v>10</v>
      </c>
      <c r="G17" s="14">
        <v>24</v>
      </c>
    </row>
    <row r="18" spans="1:7" x14ac:dyDescent="0.25">
      <c r="A18" s="14" t="s">
        <v>20</v>
      </c>
      <c r="B18" s="26">
        <v>0</v>
      </c>
      <c r="C18" s="14">
        <v>0</v>
      </c>
      <c r="D18" s="26">
        <v>1</v>
      </c>
      <c r="E18" s="14">
        <v>1</v>
      </c>
      <c r="F18" s="14">
        <v>13</v>
      </c>
      <c r="G18" s="14">
        <v>13</v>
      </c>
    </row>
    <row r="19" spans="1:7" x14ac:dyDescent="0.25">
      <c r="A19" s="14"/>
      <c r="B19" s="15">
        <f t="shared" ref="B19:F19" si="0">SUM(B7:B18)</f>
        <v>123</v>
      </c>
      <c r="C19" s="16">
        <f t="shared" si="0"/>
        <v>13</v>
      </c>
      <c r="D19" s="26">
        <f t="shared" si="0"/>
        <v>12</v>
      </c>
      <c r="E19" s="16">
        <f t="shared" si="0"/>
        <v>25</v>
      </c>
      <c r="F19" s="16">
        <f t="shared" si="0"/>
        <v>149</v>
      </c>
      <c r="G19" s="16">
        <f>SUM(G7:G18)</f>
        <v>389</v>
      </c>
    </row>
    <row r="20" spans="1:7" x14ac:dyDescent="0.25">
      <c r="A20" s="14" t="s">
        <v>21</v>
      </c>
      <c r="B20" s="15"/>
      <c r="C20" s="14"/>
      <c r="D20" s="15" t="s">
        <v>22</v>
      </c>
      <c r="E20" s="14"/>
      <c r="F20" s="14"/>
      <c r="G20" s="14"/>
    </row>
    <row r="21" spans="1:7" x14ac:dyDescent="0.25">
      <c r="A21" s="18">
        <v>2022</v>
      </c>
      <c r="B21" s="15">
        <f t="shared" ref="B21:G21" si="1">SUM(B7:B18)</f>
        <v>123</v>
      </c>
      <c r="C21" s="15">
        <f t="shared" si="1"/>
        <v>13</v>
      </c>
      <c r="D21" s="15">
        <f t="shared" si="1"/>
        <v>12</v>
      </c>
      <c r="E21" s="15">
        <f t="shared" si="1"/>
        <v>25</v>
      </c>
      <c r="F21" s="15">
        <f t="shared" si="1"/>
        <v>149</v>
      </c>
      <c r="G21" s="16">
        <f t="shared" si="1"/>
        <v>389</v>
      </c>
    </row>
    <row r="22" spans="1:7" x14ac:dyDescent="0.25">
      <c r="A22" s="18">
        <v>2021</v>
      </c>
      <c r="B22" s="15">
        <v>127</v>
      </c>
      <c r="C22" s="15">
        <v>47</v>
      </c>
      <c r="D22" s="15">
        <v>0</v>
      </c>
      <c r="E22" s="15">
        <v>21</v>
      </c>
      <c r="F22" s="15">
        <v>149</v>
      </c>
      <c r="G22" s="15">
        <f>SUM(B22:F22)</f>
        <v>344</v>
      </c>
    </row>
    <row r="23" spans="1:7" x14ac:dyDescent="0.25">
      <c r="A23" s="18">
        <v>2020</v>
      </c>
      <c r="B23" s="15">
        <v>24</v>
      </c>
      <c r="C23" s="14">
        <v>47</v>
      </c>
      <c r="D23" s="15">
        <v>10</v>
      </c>
      <c r="E23" s="14">
        <v>25</v>
      </c>
      <c r="F23" s="15">
        <v>149</v>
      </c>
      <c r="G23" s="14">
        <v>327</v>
      </c>
    </row>
    <row r="24" spans="1:7" x14ac:dyDescent="0.25">
      <c r="A24" s="18">
        <v>2019</v>
      </c>
      <c r="B24" s="15">
        <v>22</v>
      </c>
      <c r="C24" s="14">
        <v>98</v>
      </c>
      <c r="D24" s="15">
        <v>10</v>
      </c>
      <c r="E24" s="14">
        <v>78</v>
      </c>
      <c r="F24" s="15">
        <v>149</v>
      </c>
      <c r="G24" s="14">
        <v>327</v>
      </c>
    </row>
    <row r="25" spans="1:7" x14ac:dyDescent="0.25">
      <c r="A25" s="18">
        <v>2018</v>
      </c>
      <c r="B25" s="15">
        <v>22</v>
      </c>
      <c r="C25" s="14">
        <v>98</v>
      </c>
      <c r="D25" s="15">
        <v>10</v>
      </c>
      <c r="E25" s="14">
        <v>88</v>
      </c>
      <c r="F25" s="15">
        <v>149</v>
      </c>
      <c r="G25" s="14">
        <v>323</v>
      </c>
    </row>
    <row r="26" spans="1:7" x14ac:dyDescent="0.25">
      <c r="A26" s="18">
        <v>2017</v>
      </c>
      <c r="B26" s="15">
        <v>21</v>
      </c>
      <c r="C26" s="14">
        <v>98</v>
      </c>
      <c r="D26" s="15">
        <v>10</v>
      </c>
      <c r="E26" s="14">
        <v>84</v>
      </c>
      <c r="F26" s="15">
        <v>149</v>
      </c>
      <c r="G26" s="14">
        <v>0</v>
      </c>
    </row>
    <row r="27" spans="1:7" x14ac:dyDescent="0.25">
      <c r="A27" s="18">
        <v>2016</v>
      </c>
      <c r="B27" s="15">
        <v>21</v>
      </c>
      <c r="C27" s="14">
        <v>125</v>
      </c>
      <c r="D27" s="15">
        <v>10</v>
      </c>
      <c r="E27" s="14">
        <v>87</v>
      </c>
      <c r="F27" s="15">
        <v>243</v>
      </c>
      <c r="G27" s="14">
        <v>0</v>
      </c>
    </row>
    <row r="28" spans="1:7" x14ac:dyDescent="0.25">
      <c r="B28" s="1"/>
      <c r="D28" s="1"/>
    </row>
    <row r="30" spans="1:7" x14ac:dyDescent="0.25">
      <c r="E30" t="s">
        <v>56</v>
      </c>
    </row>
    <row r="31" spans="1:7" x14ac:dyDescent="0.25">
      <c r="E31" t="s">
        <v>47</v>
      </c>
    </row>
    <row r="34" spans="5:5" x14ac:dyDescent="0.25">
      <c r="E34" t="s">
        <v>48</v>
      </c>
    </row>
    <row r="35" spans="5:5" x14ac:dyDescent="0.25">
      <c r="E35" t="s">
        <v>49</v>
      </c>
    </row>
  </sheetData>
  <mergeCells count="7">
    <mergeCell ref="A1:G1"/>
    <mergeCell ref="A2:G2"/>
    <mergeCell ref="A3:G3"/>
    <mergeCell ref="A4:A5"/>
    <mergeCell ref="D4:G4"/>
    <mergeCell ref="B4:B5"/>
    <mergeCell ref="C4:C5"/>
  </mergeCells>
  <pageMargins left="0.35" right="0.28000000000000003" top="0.53" bottom="0.75" header="0.3" footer="0.3"/>
  <pageSetup paperSize="5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PUS 2022</vt:lpstr>
      <vt:lpstr>PA 2022 </vt:lpstr>
      <vt:lpstr>PB 2022</vt:lpstr>
      <vt:lpstr>Klinik KB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silviyana</dc:creator>
  <cp:lastModifiedBy>DISKOMINFOSP</cp:lastModifiedBy>
  <cp:lastPrinted>2023-01-17T07:32:24Z</cp:lastPrinted>
  <dcterms:created xsi:type="dcterms:W3CDTF">2022-02-22T05:00:14Z</dcterms:created>
  <dcterms:modified xsi:type="dcterms:W3CDTF">2024-08-06T03:01:49Z</dcterms:modified>
</cp:coreProperties>
</file>